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580" activeTab="0"/>
  </bookViews>
  <sheets>
    <sheet name="Приложение 1" sheetId="1" r:id="rId1"/>
  </sheets>
  <externalReferences>
    <externalReference r:id="rId4"/>
  </externalReferences>
  <definedNames>
    <definedName name="_xlnm.Print_Titles" localSheetId="0">'Приложение 1'!$24:$26</definedName>
    <definedName name="_xlnm.Print_Area" localSheetId="0">'Приложение 1'!$A$1:$AK$81</definedName>
  </definedNames>
  <calcPr fullCalcOnLoad="1"/>
</workbook>
</file>

<file path=xl/sharedStrings.xml><?xml version="1.0" encoding="utf-8"?>
<sst xmlns="http://schemas.openxmlformats.org/spreadsheetml/2006/main" count="212" uniqueCount="106">
  <si>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</si>
  <si>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</si>
  <si>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</si>
  <si>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</si>
  <si>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</si>
  <si>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</si>
  <si>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</si>
  <si>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</si>
  <si>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 xml:space="preserve">Код администратора  программы </t>
  </si>
  <si>
    <t>(да/нет)</t>
  </si>
  <si>
    <t>Подраздел</t>
  </si>
  <si>
    <t>Раздел</t>
  </si>
  <si>
    <t>Задача подпрограммы</t>
  </si>
  <si>
    <t xml:space="preserve">Номер показателя </t>
  </si>
  <si>
    <t xml:space="preserve">Мероприятие   (подпрограммы  или административное)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</si>
  <si>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</si>
  <si>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</si>
  <si>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</si>
  <si>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человек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</si>
  <si>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</si>
  <si>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Подпрограмма 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 «Патриотическое  и  гражданское воспитание молодых  граждан»</t>
    </r>
  </si>
  <si>
    <t>-</t>
  </si>
  <si>
    <r>
      <rPr>
        <b/>
        <sz val="9"/>
        <rFont val="Times New Roman"/>
        <family val="1"/>
      </rPr>
      <t>Показатель 1  «</t>
    </r>
    <r>
      <rPr>
        <sz val="9"/>
        <rFont val="Times New Roman"/>
        <family val="1"/>
      </rPr>
      <t xml:space="preserve"> Количество проведенных мероприятий,  направленных   на духовно-нравственное воспитание молодежи»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</si>
  <si>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«Количество участников  мероприятий»</t>
    </r>
  </si>
  <si>
    <t>3. Задача - задача подпрограммы.</t>
  </si>
  <si>
    <t>Цель программы</t>
  </si>
  <si>
    <r>
      <rPr>
        <b/>
        <sz val="9"/>
        <rFont val="Times New Roman"/>
        <family val="1"/>
      </rPr>
      <t>Цель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«</t>
    </r>
    <r>
      <rPr>
        <sz val="9"/>
        <rFont val="Times New Roman"/>
        <family val="1"/>
      </rPr>
      <t>Обеспечение  эффективной социализации и самореализации молодых граждан в Тверской области»</t>
    </r>
  </si>
  <si>
    <t>4. Мероприятие -мероприятие подпрограммы.</t>
  </si>
  <si>
    <t>Человек</t>
  </si>
  <si>
    <r>
      <rPr>
        <b/>
        <sz val="9"/>
        <rFont val="Times New Roman"/>
        <family val="1"/>
      </rPr>
      <t>Показатель   1  «Количество</t>
    </r>
    <r>
      <rPr>
        <sz val="9"/>
        <rFont val="Times New Roman"/>
        <family val="1"/>
      </rPr>
      <t xml:space="preserve"> молодежи, принявшая участие в мероприятиях гражданско-патриотической  и духовно-нравственной направленности»</t>
    </r>
  </si>
  <si>
    <r>
      <t>Задача  1  «</t>
    </r>
    <r>
      <rPr>
        <sz val="9"/>
        <rFont val="Times New Roman"/>
        <family val="1"/>
      </rPr>
      <t>Развитие деятельности направленной на формирование здорового образа жизни»</t>
    </r>
    <r>
      <rPr>
        <b/>
        <sz val="9"/>
        <rFont val="Times New Roman"/>
        <family val="1"/>
      </rPr>
      <t xml:space="preserve"> </t>
    </r>
  </si>
  <si>
    <r>
      <t>Показатель   1    «</t>
    </r>
    <r>
      <rPr>
        <sz val="9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среде»</t>
    </r>
  </si>
  <si>
    <r>
      <t>Показатель 1</t>
    </r>
    <r>
      <rPr>
        <sz val="9"/>
        <rFont val="Times New Roman"/>
        <family val="1"/>
      </rPr>
      <t xml:space="preserve">   «Количество проведенных  мероприятий»  </t>
    </r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</si>
  <si>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>."Проведение мероприятий направленных на духовно-нравственное воспитание молодежи"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</si>
  <si>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«Количество проведенных просветительских мероприятий»</t>
    </r>
  </si>
  <si>
    <t>да/нет</t>
  </si>
  <si>
    <t>да</t>
  </si>
  <si>
    <t>рублей</t>
  </si>
  <si>
    <t xml:space="preserve"> рублей</t>
  </si>
  <si>
    <t>Задача  1  « Содействие развитию гражданско-патриотического и  духовно-нравственного воспитания молодежи»</t>
  </si>
  <si>
    <r>
      <rPr>
        <b/>
        <sz val="9"/>
        <rFont val="Times New Roman"/>
        <family val="1"/>
      </rPr>
      <t>Мероприятие  1. «</t>
    </r>
    <r>
      <rPr>
        <sz val="9"/>
        <rFont val="Times New Roman"/>
        <family val="1"/>
      </rPr>
      <t xml:space="preserve"> Проведение   мероприятий в сфере развития добровольчества»</t>
    </r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</si>
  <si>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</si>
  <si>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</si>
  <si>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</si>
  <si>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</si>
  <si>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</si>
  <si>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Годы реализации программы</t>
  </si>
  <si>
    <t>Программная часть</t>
  </si>
  <si>
    <t>Б</t>
  </si>
  <si>
    <r>
      <t>Подпрограмма  2  «Профилактика употребления наркотических средств и пропаганда здорового образа жизни в молодёжной среде»</t>
    </r>
    <r>
      <rPr>
        <b/>
        <i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</si>
  <si>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 xml:space="preserve">Мероприятие  1. </t>
    </r>
    <r>
      <rPr>
        <sz val="9"/>
        <rFont val="Times New Roman"/>
        <family val="1"/>
      </rPr>
      <t>«Проведение районных и областных слетов среди школьников и студентов»</t>
    </r>
  </si>
  <si>
    <r>
      <rPr>
        <b/>
        <sz val="9"/>
        <rFont val="Times New Roman"/>
        <family val="1"/>
      </rPr>
      <t xml:space="preserve">Показатель  1  </t>
    </r>
    <r>
      <rPr>
        <sz val="9"/>
        <rFont val="Times New Roman"/>
        <family val="1"/>
      </rPr>
      <t xml:space="preserve">  «Количество молодых граждан, участвующих в мероприятиях, районных и областных слетов, направленных на формирование здорового образа жизни»</t>
    </r>
  </si>
  <si>
    <t>Задача   2  «Деятельность по  профилактике асоциальных явлений в молодежной среде»</t>
  </si>
  <si>
    <r>
      <rPr>
        <b/>
        <sz val="9"/>
        <rFont val="Times New Roman"/>
        <family val="1"/>
      </rPr>
      <t xml:space="preserve">Мероприятие   1 </t>
    </r>
    <r>
      <rPr>
        <sz val="9"/>
        <rFont val="Times New Roman"/>
        <family val="1"/>
      </rPr>
      <t xml:space="preserve"> «Проведение мероприятий, направленных на профилактику  асоциальных явлений  в молодежной среде»</t>
    </r>
  </si>
  <si>
    <t>2018                  год</t>
  </si>
  <si>
    <t>2019                  год</t>
  </si>
  <si>
    <t>2020                  год</t>
  </si>
  <si>
    <t>2021                год</t>
  </si>
  <si>
    <t>«Молодежь Селигера» на  2018 - 2023 годы</t>
  </si>
  <si>
    <t xml:space="preserve">Задача  2  «Вовлечение молодежи  в волонтерскую  деятельность, общественно-политическую, социально-экономическую и культурную жизнь общества, развитие молодежного самоуправления»»  </t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</si>
  <si>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«Количество молодежи, принимающей участие в деятельности детских   и  молодежных общественных объединений, вовлеченных в добровольческую деятельность»</t>
    </r>
  </si>
  <si>
    <r>
      <rPr>
        <b/>
        <sz val="9"/>
        <rFont val="Times New Roman"/>
        <family val="1"/>
      </rPr>
      <t xml:space="preserve">Администрактивное мероприятие   2 </t>
    </r>
    <r>
      <rPr>
        <sz val="9"/>
        <rFont val="Times New Roman"/>
        <family val="1"/>
      </rPr>
      <t xml:space="preserve">   «Организация и проведение просветительских мероприятий (классных часов, круглых столов и др.) среди молодежи  по вопросам профилактики и борьбы с коррупцией».</t>
    </r>
  </si>
  <si>
    <t>Подпрограмма 3 «Содействие в обеспечении жильем молодых семей»</t>
  </si>
  <si>
    <t>Задача 1  «Содействие в решении жилищных проблем  молодых семей».</t>
  </si>
  <si>
    <t>Показатель 1 задачи 1 подпрограммы 2: Количество молодых семей, улучшивших свои жилищные условия.</t>
  </si>
  <si>
    <t xml:space="preserve"> Мероприятие 1 «Предоставление молодым семьям социальных выплат на приобретение жилья или строительство  индивидуального жилого дома "</t>
  </si>
  <si>
    <t>Показатель 1  «Количество выданных  свидетельств о праве на получение социальной выплаты на приобретение (строительство) жилья»</t>
  </si>
  <si>
    <t>Задача  2   «Информирование  молодых граждан о предоставляемых государством мерах поддержки молодых семей в решении жилищных проблем»</t>
  </si>
  <si>
    <t>Показатель 1 задачи 2 подпрограммы 2: Количество публикаций о реализации подпрограммы «Содействие в обеспечении жильем молодых семей» в СМИ, на сайте администрации.</t>
  </si>
  <si>
    <t xml:space="preserve"> Административное мероприятие 1  «Оказание информационной помощи молодым семьям о предоставляемых государством мерах поддержки молодых семей в решении жилищных проблем».</t>
  </si>
  <si>
    <t>Показатель 1 : Количество публикаций о реализации подпрограммы «Содействие в обеспечении жильем молодых семей» в СМИ, на сайте администрации.</t>
  </si>
  <si>
    <t>Административное мероприятие 2  «Участие в семинарах для работников сферы молодежной политики, сотрудников администраций муниципальных образований».</t>
  </si>
  <si>
    <t xml:space="preserve">Показатель 1  «Количество  семинаров, в которых приняли участие» </t>
  </si>
  <si>
    <t>2023          год</t>
  </si>
  <si>
    <r>
      <t xml:space="preserve">Показатель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«</t>
    </r>
    <r>
      <rPr>
        <sz val="9"/>
        <rFont val="Times New Roman"/>
        <family val="1"/>
      </rPr>
      <t xml:space="preserve"> Количество семинаров-практикумов, в которых приняли участие»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</si>
  <si>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«Количество молодежи, вовлеченной в добровольческую  деятельность»</t>
    </r>
  </si>
  <si>
    <r>
      <t xml:space="preserve">Административное мероприятие  2. </t>
    </r>
    <r>
      <rPr>
        <sz val="9"/>
        <rFont val="Times New Roman"/>
        <family val="1"/>
      </rPr>
      <t xml:space="preserve"> "Проведение  бесед, встреч и др. мероприятий направленных на здоровый образ жизни"</t>
    </r>
  </si>
  <si>
    <t>4</t>
  </si>
  <si>
    <r>
      <t>Административное мероприятие  2.   «</t>
    </r>
    <r>
      <rPr>
        <sz val="9"/>
        <rFont val="Times New Roman"/>
        <family val="1"/>
      </rPr>
      <t>Проведение  бесед, встреч,  круглых столов, совещаний по вопросам профилактики  асоциальных явлений в молодежной среде»</t>
    </r>
  </si>
  <si>
    <t>Характеристика   муниципальной   программы Осташковского городского округа  Тверской области</t>
  </si>
  <si>
    <t>1. Программа - муниципальная программа Осташковского городского округа Тверской области «Молодежь Селигера» на 2018 - 2023 годы.</t>
  </si>
  <si>
    <t>2. Подпрограмма  - подпрограмма  муниципальной программы Осташковского городского округа Тверской области «Молодежь Селигера» на 2018 - 2023 годы.</t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</si>
  <si>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>Количество молодежи, принимающее участие в мероприятиях.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</si>
  <si>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 «Количество молодых граждан Осташковского городского округа,  участвующих  в мероприятиях государственной молодежной политики»</t>
    </r>
  </si>
  <si>
    <t xml:space="preserve"> к муниципальной программе  "Молодежь Селигера" на 2018 - 2023 годы</t>
  </si>
  <si>
    <r>
      <t>Подпрограмма  3  «Обеспечение жильем молодых семей»</t>
    </r>
    <r>
      <rPr>
        <b/>
        <i/>
        <sz val="9"/>
        <rFont val="Times New Roman"/>
        <family val="1"/>
      </rPr>
      <t xml:space="preserve"> </t>
    </r>
  </si>
  <si>
    <r>
      <t>Задача  1  «</t>
    </r>
    <r>
      <rPr>
        <sz val="9"/>
        <rFont val="Times New Roman"/>
        <family val="1"/>
      </rPr>
      <t>Содействие в обеспечении жильем молодых семей"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</si>
  <si>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«Количество молодых семей получивших субсидию"</t>
    </r>
  </si>
  <si>
    <t>L</t>
  </si>
  <si>
    <r>
      <rPr>
        <b/>
        <sz val="9"/>
        <rFont val="Times New Roman"/>
        <family val="1"/>
      </rPr>
      <t xml:space="preserve">Мероприятие   1 </t>
    </r>
    <r>
      <rPr>
        <sz val="9"/>
        <rFont val="Times New Roman"/>
        <family val="1"/>
      </rPr>
      <t xml:space="preserve"> «Расходы на реализацию мероприятий по обеспечекнию жильем молодых семей за счет средств областного бюджета»</t>
    </r>
  </si>
  <si>
    <r>
      <rPr>
        <b/>
        <sz val="9"/>
        <rFont val="Times New Roman"/>
        <family val="1"/>
      </rPr>
      <t xml:space="preserve">Показатель  1  </t>
    </r>
    <r>
      <rPr>
        <sz val="9"/>
        <rFont val="Times New Roman"/>
        <family val="1"/>
      </rPr>
      <t xml:space="preserve">  «Количество молодых семей, улучивших свои жилищные условия в рамках реализации муниципальной программы"</t>
    </r>
  </si>
  <si>
    <t>X</t>
  </si>
  <si>
    <r>
      <rPr>
        <b/>
        <sz val="9"/>
        <color indexed="8"/>
        <rFont val="Times New Roman"/>
        <family val="1"/>
      </rPr>
      <t>Мероприятие 2</t>
    </r>
    <r>
      <rPr>
        <sz val="9"/>
        <color indexed="8"/>
        <rFont val="Times New Roman"/>
        <family val="1"/>
      </rPr>
      <t xml:space="preserve">. «Ремонт воинских захоронений» 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</si>
  <si>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>. "Количество отремонтированных воинских захоронений "</t>
    </r>
  </si>
  <si>
    <r>
      <rPr>
        <b/>
        <sz val="9"/>
        <rFont val="Times New Roman"/>
        <family val="1"/>
      </rPr>
      <t>Мероприятие 3</t>
    </r>
    <r>
      <rPr>
        <sz val="9"/>
        <rFont val="Times New Roman"/>
        <family val="1"/>
      </rPr>
      <t>. Подготовка и проверка проектно-сметной документации на работы по обустройству воинских захоронений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</si>
  <si>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"Количество проектно-сметной документации"</t>
    </r>
  </si>
  <si>
    <t>Х</t>
  </si>
  <si>
    <r>
      <rPr>
        <b/>
        <sz val="9"/>
        <rFont val="Times New Roman"/>
        <family val="1"/>
      </rPr>
      <t>Мероприятие 4</t>
    </r>
    <r>
      <rPr>
        <sz val="9"/>
        <rFont val="Times New Roman"/>
        <family val="1"/>
      </rPr>
      <t xml:space="preserve"> "Обустройство и восстановление воинских захоронений в рамках реализации федеральной программы "Увековечиваниепамяти погибших при защите Отечества на 2019-2024 годы"</t>
    </r>
  </si>
  <si>
    <t>Показатель 1 "Количество захоронеий"</t>
  </si>
  <si>
    <r>
      <t>Административное мероприятие  5  «</t>
    </r>
    <r>
      <rPr>
        <sz val="9"/>
        <rFont val="Times New Roman"/>
        <family val="1"/>
      </rPr>
      <t>Участие в семинарах-практикумах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молодежи»</t>
    </r>
  </si>
  <si>
    <r>
      <t xml:space="preserve">Административное мероприятие 6 </t>
    </r>
    <r>
      <rPr>
        <sz val="9"/>
        <color indexed="8"/>
        <rFont val="Times New Roman"/>
        <family val="1"/>
      </rPr>
      <t>Мероприятия по информированию Молодежи в части безопасного поведения, действий в чрезвычайных ситуациях.</t>
    </r>
  </si>
  <si>
    <r>
      <t>Показатель 1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Административное мероприятие 6 </t>
    </r>
    <r>
      <rPr>
        <sz val="8"/>
        <color indexed="8"/>
        <rFont val="Times New Roman"/>
        <family val="1"/>
      </rPr>
      <t>Количество публикаций в части безопасного поведения, действий в чрезвычайных ситуациях.</t>
    </r>
  </si>
  <si>
    <t>Приложение 3</t>
  </si>
  <si>
    <t>0+A32:AG43AB41A32:AG41A32:AJ54</t>
  </si>
  <si>
    <t>R</t>
  </si>
  <si>
    <t>Главный администратор  (администратор) муниципальной программы - Администрация Осташковского городского округа Тверской области(отдел спорта и молодежной политики)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</si>
</sst>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_р_."/>
    <numFmt numFmtId="181" formatCode="#,##0.0_ ;\-#,##0.0\ "/>
    <numFmt numFmtId="182" formatCode="_-* #.##0_р_._-;\-* #.##0_р_._-;_-* &quot;-&quot;_р_._-;_-@_-"/>
    <numFmt numFmtId="183" formatCode="0.00_ ;\-0.00\ "/>
    <numFmt numFmtId="184" formatCode="#,##0\ _₽"/>
    <numFmt numFmtId="185" formatCode="#,##0\ &quot;₽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4"/>
      <color indexed="23"/>
      <name val="Arial"/>
      <family val="2"/>
    </font>
    <font>
      <sz val="4"/>
      <color indexed="23"/>
      <name val="Times New Roman"/>
      <family val="1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23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9" fillId="35" borderId="0" xfId="0" applyFont="1" applyFill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14" fillId="33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1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2" fontId="13" fillId="37" borderId="11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13" borderId="10" xfId="0" applyFont="1" applyFill="1" applyBorder="1" applyAlignment="1">
      <alignment vertical="top" wrapText="1"/>
    </xf>
    <xf numFmtId="0" fontId="3" fillId="13" borderId="11" xfId="0" applyFont="1" applyFill="1" applyBorder="1" applyAlignment="1">
      <alignment horizontal="center" vertical="top" wrapText="1"/>
    </xf>
    <xf numFmtId="2" fontId="13" fillId="13" borderId="11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/>
    </xf>
    <xf numFmtId="0" fontId="9" fillId="13" borderId="11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0" fontId="63" fillId="0" borderId="16" xfId="0" applyFont="1" applyBorder="1" applyAlignment="1">
      <alignment vertical="center" textRotation="90" wrapText="1"/>
    </xf>
    <xf numFmtId="0" fontId="64" fillId="36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2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1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0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0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2" fontId="4" fillId="37" borderId="11" xfId="0" applyNumberFormat="1" applyFont="1" applyFill="1" applyBorder="1" applyAlignment="1">
      <alignment horizontal="center" vertical="center" wrapText="1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2" fontId="13" fillId="37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2" fontId="5" fillId="13" borderId="10" xfId="0" applyNumberFormat="1" applyFont="1" applyFill="1" applyBorder="1" applyAlignment="1">
      <alignment horizontal="center" vertical="center"/>
    </xf>
    <xf numFmtId="2" fontId="13" fillId="1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38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13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15" fillId="33" borderId="0" xfId="0" applyFont="1" applyFill="1" applyBorder="1" applyAlignment="1">
      <alignment horizontal="left" vertical="top"/>
    </xf>
    <xf numFmtId="0" fontId="3" fillId="38" borderId="10" xfId="0" applyFont="1" applyFill="1" applyBorder="1" applyAlignment="1">
      <alignment vertical="top" wrapText="1"/>
    </xf>
    <xf numFmtId="0" fontId="3" fillId="38" borderId="11" xfId="0" applyFont="1" applyFill="1" applyBorder="1" applyAlignment="1">
      <alignment horizontal="center" vertical="center" wrapText="1"/>
    </xf>
    <xf numFmtId="1" fontId="4" fillId="38" borderId="11" xfId="0" applyNumberFormat="1" applyFont="1" applyFill="1" applyBorder="1" applyAlignment="1">
      <alignment horizontal="center" vertical="center" wrapText="1"/>
    </xf>
    <xf numFmtId="1" fontId="13" fillId="38" borderId="11" xfId="0" applyNumberFormat="1" applyFont="1" applyFill="1" applyBorder="1" applyAlignment="1">
      <alignment horizontal="center" vertical="center" wrapText="1"/>
    </xf>
    <xf numFmtId="2" fontId="13" fillId="38" borderId="11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5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64" fillId="0" borderId="0" xfId="0" applyFont="1" applyAlignment="1">
      <alignment horizontal="justify" vertical="center"/>
    </xf>
    <xf numFmtId="0" fontId="66" fillId="0" borderId="0" xfId="0" applyFont="1" applyAlignment="1">
      <alignment horizontal="justify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textRotation="90" wrapText="1"/>
    </xf>
    <xf numFmtId="0" fontId="8" fillId="33" borderId="19" xfId="0" applyFont="1" applyFill="1" applyBorder="1" applyAlignment="1">
      <alignment horizontal="center" vertical="center" textRotation="90" wrapText="1"/>
    </xf>
    <xf numFmtId="0" fontId="8" fillId="33" borderId="20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 vertical="center" textRotation="90" wrapText="1"/>
    </xf>
    <xf numFmtId="0" fontId="8" fillId="33" borderId="21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enkinaUV\AppData\Local\Opera\Opera\temporary_downloads\&#1075;&#1087;\001007%20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13">
          <cell r="I13" t="str">
            <v>5. Показатель - показатель  цели программы ( показатель задачи подпрограммы, показатель мероприятия , показатель административного мероприятия).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21"/>
  <sheetViews>
    <sheetView tabSelected="1" zoomScale="80" zoomScaleNormal="80" zoomScaleSheetLayoutView="50" workbookViewId="0" topLeftCell="Z73">
      <selection activeCell="M6" sqref="A6:AW106"/>
    </sheetView>
  </sheetViews>
  <sheetFormatPr defaultColWidth="9.140625" defaultRowHeight="15"/>
  <cols>
    <col min="1" max="1" width="2.421875" style="18" customWidth="1"/>
    <col min="2" max="2" width="3.421875" style="0" customWidth="1"/>
    <col min="3" max="3" width="3.421875" style="19" customWidth="1"/>
    <col min="4" max="4" width="2.57421875" style="19" customWidth="1"/>
    <col min="5" max="5" width="3.8515625" style="3" customWidth="1"/>
    <col min="6" max="6" width="3.00390625" style="3" customWidth="1"/>
    <col min="7" max="7" width="3.421875" style="3" customWidth="1"/>
    <col min="8" max="8" width="3.421875" style="19" customWidth="1"/>
    <col min="9" max="9" width="3.140625" style="0" customWidth="1"/>
    <col min="10" max="10" width="3.00390625" style="0" customWidth="1"/>
    <col min="11" max="11" width="2.7109375" style="0" customWidth="1"/>
    <col min="12" max="13" width="2.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3.28125" style="0" customWidth="1"/>
    <col min="18" max="18" width="2.57421875" style="18" customWidth="1"/>
    <col min="19" max="19" width="3.00390625" style="0" customWidth="1"/>
    <col min="20" max="20" width="2.8515625" style="0" customWidth="1"/>
    <col min="21" max="21" width="2.421875" style="18" customWidth="1"/>
    <col min="22" max="22" width="2.421875" style="0" customWidth="1"/>
    <col min="23" max="24" width="2.7109375" style="0" customWidth="1"/>
    <col min="25" max="25" width="2.57421875" style="0" customWidth="1"/>
    <col min="26" max="26" width="2.421875" style="0" customWidth="1"/>
    <col min="27" max="27" width="3.140625" style="0" customWidth="1"/>
    <col min="28" max="28" width="63.28125" style="0" customWidth="1"/>
    <col min="29" max="29" width="10.00390625" style="0" customWidth="1"/>
    <col min="30" max="30" width="13.28125" style="0" customWidth="1"/>
    <col min="31" max="31" width="13.421875" style="0" customWidth="1"/>
    <col min="32" max="32" width="12.8515625" style="0" bestFit="1" customWidth="1"/>
    <col min="33" max="33" width="14.00390625" style="0" customWidth="1"/>
    <col min="34" max="34" width="14.421875" style="0" customWidth="1"/>
    <col min="35" max="35" width="11.421875" style="0" customWidth="1"/>
    <col min="36" max="36" width="11.8515625" style="52" customWidth="1"/>
    <col min="37" max="37" width="11.7109375" style="0" customWidth="1"/>
    <col min="38" max="39" width="9.140625" style="1" hidden="1" customWidth="1"/>
    <col min="40" max="40" width="17.57421875" style="1" hidden="1" customWidth="1"/>
    <col min="41" max="49" width="9.140625" style="1" hidden="1" customWidth="1"/>
    <col min="50" max="85" width="9.140625" style="1" customWidth="1"/>
  </cols>
  <sheetData>
    <row r="1" spans="1:49" ht="18.75" hidden="1">
      <c r="A1" s="7"/>
      <c r="C1" s="78"/>
      <c r="D1" s="78"/>
      <c r="E1" s="78"/>
      <c r="F1" s="78"/>
      <c r="G1" s="78"/>
      <c r="H1" s="7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216"/>
      <c r="AH1" s="216"/>
      <c r="AI1" s="216"/>
      <c r="AJ1" s="216"/>
      <c r="AK1" s="216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hidden="1">
      <c r="A2" s="7"/>
      <c r="C2" s="78"/>
      <c r="D2" s="78"/>
      <c r="E2" s="78"/>
      <c r="F2" s="78"/>
      <c r="G2" s="78"/>
      <c r="H2" s="7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217"/>
      <c r="AH2" s="217"/>
      <c r="AI2" s="217"/>
      <c r="AJ2" s="216"/>
      <c r="AK2" s="216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8.75" hidden="1">
      <c r="A3" s="7"/>
      <c r="C3" s="78"/>
      <c r="D3" s="78"/>
      <c r="E3" s="78"/>
      <c r="F3" s="78"/>
      <c r="G3" s="78"/>
      <c r="H3" s="7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217"/>
      <c r="AH3" s="217"/>
      <c r="AI3" s="217"/>
      <c r="AJ3" s="216"/>
      <c r="AK3" s="21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8.75" hidden="1">
      <c r="A4" s="7"/>
      <c r="C4" s="78"/>
      <c r="D4" s="78"/>
      <c r="E4" s="78"/>
      <c r="F4" s="78"/>
      <c r="G4" s="78"/>
      <c r="H4" s="7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222"/>
      <c r="AH4" s="222"/>
      <c r="AI4" s="222"/>
      <c r="AJ4" s="222"/>
      <c r="AK4" s="22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" hidden="1">
      <c r="A5" s="7"/>
      <c r="C5" s="78"/>
      <c r="D5" s="78"/>
      <c r="E5" s="78"/>
      <c r="F5" s="78"/>
      <c r="G5" s="78"/>
      <c r="H5" s="7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159"/>
      <c r="AK5" s="7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85" s="54" customFormat="1" ht="18.75">
      <c r="A6" s="5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219" t="s">
        <v>102</v>
      </c>
      <c r="AH6" s="219"/>
      <c r="AI6" s="219"/>
      <c r="AJ6" s="219"/>
      <c r="AK6" s="219"/>
      <c r="AL6" s="160"/>
      <c r="AM6" s="161"/>
      <c r="AN6" s="161"/>
      <c r="AO6" s="161"/>
      <c r="AP6" s="161"/>
      <c r="AQ6" s="5"/>
      <c r="AR6" s="5"/>
      <c r="AS6" s="5"/>
      <c r="AT6" s="5"/>
      <c r="AU6" s="5"/>
      <c r="AV6" s="5"/>
      <c r="AW6" s="5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</row>
    <row r="7" spans="1:85" s="54" customFormat="1" ht="76.5" customHeight="1">
      <c r="A7" s="5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220" t="s">
        <v>84</v>
      </c>
      <c r="AH7" s="220"/>
      <c r="AI7" s="220"/>
      <c r="AJ7" s="220"/>
      <c r="AK7" s="220"/>
      <c r="AL7" s="160"/>
      <c r="AM7" s="161"/>
      <c r="AN7" s="161"/>
      <c r="AO7" s="161"/>
      <c r="AP7" s="161"/>
      <c r="AQ7" s="5"/>
      <c r="AR7" s="5"/>
      <c r="AS7" s="5"/>
      <c r="AT7" s="5"/>
      <c r="AU7" s="5"/>
      <c r="AV7" s="5"/>
      <c r="AW7" s="5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</row>
    <row r="8" spans="1:85" s="54" customFormat="1" ht="18" customHeight="1">
      <c r="A8" s="5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4"/>
      <c r="AH8" s="164"/>
      <c r="AI8" s="164"/>
      <c r="AJ8" s="165"/>
      <c r="AK8" s="164"/>
      <c r="AL8" s="160"/>
      <c r="AM8" s="161"/>
      <c r="AN8" s="161"/>
      <c r="AO8" s="161"/>
      <c r="AP8" s="161"/>
      <c r="AQ8" s="5"/>
      <c r="AR8" s="5"/>
      <c r="AS8" s="5"/>
      <c r="AT8" s="5"/>
      <c r="AU8" s="5"/>
      <c r="AV8" s="5"/>
      <c r="AW8" s="5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</row>
    <row r="9" spans="1:85" s="54" customFormat="1" ht="18.75" hidden="1">
      <c r="A9" s="5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220"/>
      <c r="AH9" s="220"/>
      <c r="AI9" s="220"/>
      <c r="AJ9" s="220"/>
      <c r="AK9" s="220"/>
      <c r="AL9" s="162"/>
      <c r="AM9" s="162"/>
      <c r="AN9" s="162"/>
      <c r="AO9" s="162"/>
      <c r="AP9" s="162"/>
      <c r="AQ9" s="5"/>
      <c r="AR9" s="5"/>
      <c r="AS9" s="5"/>
      <c r="AT9" s="5"/>
      <c r="AU9" s="5"/>
      <c r="AV9" s="5"/>
      <c r="AW9" s="5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</row>
    <row r="10" spans="1:85" s="54" customFormat="1" ht="18.75" hidden="1">
      <c r="A10" s="53"/>
      <c r="C10" s="163"/>
      <c r="D10" s="163"/>
      <c r="E10" s="163"/>
      <c r="F10" s="163"/>
      <c r="G10" s="163"/>
      <c r="H10" s="163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3"/>
      <c r="AD10" s="163"/>
      <c r="AE10" s="163"/>
      <c r="AF10" s="163"/>
      <c r="AG10" s="163"/>
      <c r="AH10" s="163"/>
      <c r="AI10" s="163"/>
      <c r="AJ10" s="167"/>
      <c r="AK10" s="163"/>
      <c r="AL10" s="163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</row>
    <row r="11" spans="3:43" s="5" customFormat="1" ht="18.75"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56"/>
      <c r="AM11" s="56"/>
      <c r="AN11" s="56"/>
      <c r="AO11" s="56"/>
      <c r="AP11" s="59"/>
      <c r="AQ11" s="59"/>
    </row>
    <row r="12" spans="3:43" s="5" customFormat="1" ht="18.75">
      <c r="C12" s="210" t="s">
        <v>79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56"/>
      <c r="AM12" s="56"/>
      <c r="AN12" s="56"/>
      <c r="AO12" s="56"/>
      <c r="AP12" s="59"/>
      <c r="AQ12" s="59"/>
    </row>
    <row r="13" spans="3:43" s="5" customFormat="1" ht="15.75">
      <c r="C13" s="211" t="s">
        <v>58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55"/>
      <c r="AM13" s="55"/>
      <c r="AN13" s="55"/>
      <c r="AO13" s="55"/>
      <c r="AP13" s="58"/>
      <c r="AQ13" s="58"/>
    </row>
    <row r="14" spans="3:43" s="5" customFormat="1" ht="18.75"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56"/>
      <c r="AM14" s="56"/>
      <c r="AN14" s="56"/>
      <c r="AO14" s="56"/>
      <c r="AP14" s="58"/>
      <c r="AQ14" s="58"/>
    </row>
    <row r="15" spans="3:43" s="5" customFormat="1" ht="18.75">
      <c r="C15" s="210" t="s">
        <v>105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56"/>
      <c r="AM15" s="56"/>
      <c r="AN15" s="56"/>
      <c r="AO15" s="56"/>
      <c r="AP15" s="58"/>
      <c r="AQ15" s="58"/>
    </row>
    <row r="16" spans="3:43" s="5" customFormat="1" ht="15.75">
      <c r="C16" s="218" t="s">
        <v>19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58"/>
      <c r="AM16" s="55"/>
      <c r="AN16" s="55"/>
      <c r="AO16" s="55"/>
      <c r="AP16" s="58"/>
      <c r="AQ16" s="58"/>
    </row>
    <row r="17" spans="3:85" s="53" customFormat="1" ht="18.75">
      <c r="C17" s="163"/>
      <c r="D17" s="163"/>
      <c r="E17" s="163"/>
      <c r="F17" s="163"/>
      <c r="G17" s="163"/>
      <c r="H17" s="163"/>
      <c r="I17" s="163" t="s">
        <v>3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59"/>
      <c r="AF17" s="59"/>
      <c r="AG17" s="59"/>
      <c r="AH17" s="59"/>
      <c r="AI17" s="59"/>
      <c r="AJ17" s="168"/>
      <c r="AK17" s="59"/>
      <c r="AL17" s="59"/>
      <c r="AM17" s="59"/>
      <c r="AN17" s="59"/>
      <c r="AO17" s="59"/>
      <c r="AP17" s="59"/>
      <c r="AQ17" s="59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spans="3:85" s="53" customFormat="1" ht="15.75" customHeight="1">
      <c r="C18" s="163"/>
      <c r="D18" s="163"/>
      <c r="E18" s="163"/>
      <c r="F18" s="163"/>
      <c r="G18" s="163"/>
      <c r="H18" s="163"/>
      <c r="I18" s="185" t="s">
        <v>80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</row>
    <row r="19" spans="1:85" s="54" customFormat="1" ht="15.75" customHeight="1">
      <c r="A19" s="53"/>
      <c r="C19" s="163"/>
      <c r="D19" s="163"/>
      <c r="E19" s="163"/>
      <c r="F19" s="163"/>
      <c r="G19" s="163"/>
      <c r="H19" s="163"/>
      <c r="I19" s="185" t="s">
        <v>81</v>
      </c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54" customFormat="1" ht="15.75" customHeight="1">
      <c r="A20" s="53"/>
      <c r="C20" s="163"/>
      <c r="D20" s="163"/>
      <c r="E20" s="163"/>
      <c r="F20" s="163"/>
      <c r="G20" s="163"/>
      <c r="H20" s="163"/>
      <c r="I20" s="185" t="s">
        <v>24</v>
      </c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0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54" customFormat="1" ht="15.75" customHeight="1">
      <c r="A21" s="53"/>
      <c r="C21" s="163"/>
      <c r="D21" s="163"/>
      <c r="E21" s="163"/>
      <c r="F21" s="163"/>
      <c r="G21" s="163"/>
      <c r="H21" s="163"/>
      <c r="I21" s="185" t="s">
        <v>27</v>
      </c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69"/>
      <c r="AH21" s="169"/>
      <c r="AI21" s="169"/>
      <c r="AJ21" s="170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54" customFormat="1" ht="15.75" customHeight="1">
      <c r="A22" s="53"/>
      <c r="C22" s="163"/>
      <c r="D22" s="163"/>
      <c r="E22" s="163"/>
      <c r="F22" s="163"/>
      <c r="G22" s="163"/>
      <c r="H22" s="163"/>
      <c r="I22" s="185" t="str">
        <f>'[1]Приложение 1'!$I$13</f>
        <v>5. Показатель - показатель  цели программы ( показатель задачи подпрограммы, показатель мероприятия , показатель административного мероприятия). </v>
      </c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69"/>
      <c r="AD22" s="169"/>
      <c r="AE22" s="169"/>
      <c r="AF22" s="169"/>
      <c r="AG22" s="169"/>
      <c r="AH22" s="169"/>
      <c r="AI22" s="169"/>
      <c r="AJ22" s="170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54" customFormat="1" ht="15.75">
      <c r="A23" s="57"/>
      <c r="C23" s="163"/>
      <c r="D23" s="163"/>
      <c r="E23" s="163"/>
      <c r="F23" s="163"/>
      <c r="G23" s="163"/>
      <c r="H23" s="163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/>
      <c r="AK23" s="171"/>
      <c r="AL23" s="171"/>
      <c r="AM23" s="173"/>
      <c r="AN23" s="173"/>
      <c r="AO23" s="173"/>
      <c r="AP23" s="173"/>
      <c r="AQ23" s="173"/>
      <c r="AR23" s="5"/>
      <c r="AS23" s="5"/>
      <c r="AT23" s="5"/>
      <c r="AU23" s="5"/>
      <c r="AV23" s="5"/>
      <c r="AW23" s="5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38" ht="15" customHeight="1">
      <c r="A24" s="188" t="s">
        <v>4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1"/>
      <c r="R24" s="214" t="s">
        <v>15</v>
      </c>
      <c r="S24" s="215"/>
      <c r="T24" s="215"/>
      <c r="U24" s="215"/>
      <c r="V24" s="215"/>
      <c r="W24" s="215"/>
      <c r="X24" s="215"/>
      <c r="Y24" s="215"/>
      <c r="Z24" s="215"/>
      <c r="AA24" s="215"/>
      <c r="AB24" s="202" t="s">
        <v>16</v>
      </c>
      <c r="AC24" s="202" t="s">
        <v>0</v>
      </c>
      <c r="AD24" s="208" t="s">
        <v>46</v>
      </c>
      <c r="AE24" s="208"/>
      <c r="AF24" s="208"/>
      <c r="AG24" s="208"/>
      <c r="AH24" s="208"/>
      <c r="AI24" s="208"/>
      <c r="AJ24" s="204" t="s">
        <v>5</v>
      </c>
      <c r="AK24" s="205"/>
      <c r="AL24" s="8"/>
    </row>
    <row r="25" spans="1:38" ht="15" customHeight="1">
      <c r="A25" s="200" t="s">
        <v>8</v>
      </c>
      <c r="B25" s="200"/>
      <c r="C25" s="200"/>
      <c r="D25" s="200" t="s">
        <v>11</v>
      </c>
      <c r="E25" s="200"/>
      <c r="F25" s="200" t="s">
        <v>10</v>
      </c>
      <c r="G25" s="200"/>
      <c r="H25" s="192" t="s">
        <v>41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4" t="s">
        <v>6</v>
      </c>
      <c r="S25" s="196"/>
      <c r="T25" s="194" t="s">
        <v>7</v>
      </c>
      <c r="U25" s="200" t="s">
        <v>25</v>
      </c>
      <c r="V25" s="212" t="s">
        <v>12</v>
      </c>
      <c r="W25" s="194" t="s">
        <v>14</v>
      </c>
      <c r="X25" s="195"/>
      <c r="Y25" s="196"/>
      <c r="Z25" s="194" t="s">
        <v>13</v>
      </c>
      <c r="AA25" s="195"/>
      <c r="AB25" s="203"/>
      <c r="AC25" s="203"/>
      <c r="AD25" s="209"/>
      <c r="AE25" s="209"/>
      <c r="AF25" s="209"/>
      <c r="AG25" s="209"/>
      <c r="AH25" s="209"/>
      <c r="AI25" s="209"/>
      <c r="AJ25" s="206"/>
      <c r="AK25" s="207"/>
      <c r="AL25" s="8"/>
    </row>
    <row r="26" spans="1:38" ht="91.5" customHeight="1">
      <c r="A26" s="201"/>
      <c r="B26" s="201"/>
      <c r="C26" s="201"/>
      <c r="D26" s="201"/>
      <c r="E26" s="201"/>
      <c r="F26" s="201"/>
      <c r="G26" s="201"/>
      <c r="H26" s="193" t="s">
        <v>42</v>
      </c>
      <c r="I26" s="193"/>
      <c r="J26" s="118" t="s">
        <v>43</v>
      </c>
      <c r="K26" s="193" t="s">
        <v>44</v>
      </c>
      <c r="L26" s="193"/>
      <c r="M26" s="193" t="s">
        <v>45</v>
      </c>
      <c r="N26" s="193"/>
      <c r="O26" s="193"/>
      <c r="P26" s="193"/>
      <c r="Q26" s="193"/>
      <c r="R26" s="197"/>
      <c r="S26" s="199"/>
      <c r="T26" s="197"/>
      <c r="U26" s="201"/>
      <c r="V26" s="213"/>
      <c r="W26" s="197"/>
      <c r="X26" s="198"/>
      <c r="Y26" s="199"/>
      <c r="Z26" s="197"/>
      <c r="AA26" s="198"/>
      <c r="AB26" s="203"/>
      <c r="AC26" s="203"/>
      <c r="AD26" s="9" t="s">
        <v>54</v>
      </c>
      <c r="AE26" s="9" t="s">
        <v>55</v>
      </c>
      <c r="AF26" s="9" t="s">
        <v>56</v>
      </c>
      <c r="AG26" s="9" t="s">
        <v>57</v>
      </c>
      <c r="AH26" s="9">
        <v>2022</v>
      </c>
      <c r="AI26" s="9" t="s">
        <v>73</v>
      </c>
      <c r="AJ26" s="10" t="s">
        <v>1</v>
      </c>
      <c r="AK26" s="10" t="s">
        <v>2</v>
      </c>
      <c r="AL26" s="8"/>
    </row>
    <row r="27" spans="1:38" ht="15.75" customHeight="1">
      <c r="A27" s="85">
        <v>1</v>
      </c>
      <c r="B27" s="85">
        <v>2</v>
      </c>
      <c r="C27" s="85">
        <v>3</v>
      </c>
      <c r="D27" s="85">
        <v>4</v>
      </c>
      <c r="E27" s="85">
        <v>5</v>
      </c>
      <c r="F27" s="85">
        <v>6</v>
      </c>
      <c r="G27" s="85">
        <v>7</v>
      </c>
      <c r="H27" s="85">
        <v>8</v>
      </c>
      <c r="I27" s="85">
        <v>9</v>
      </c>
      <c r="J27" s="85">
        <v>10</v>
      </c>
      <c r="K27" s="85">
        <v>11</v>
      </c>
      <c r="L27" s="85">
        <v>12</v>
      </c>
      <c r="M27" s="85">
        <v>13</v>
      </c>
      <c r="N27" s="85">
        <v>14</v>
      </c>
      <c r="O27" s="85">
        <v>15</v>
      </c>
      <c r="P27" s="85">
        <v>16</v>
      </c>
      <c r="Q27" s="85">
        <v>17</v>
      </c>
      <c r="R27" s="85">
        <v>18</v>
      </c>
      <c r="S27" s="85">
        <v>19</v>
      </c>
      <c r="T27" s="85">
        <v>20</v>
      </c>
      <c r="U27" s="85">
        <v>21</v>
      </c>
      <c r="V27" s="85">
        <v>22</v>
      </c>
      <c r="W27" s="85">
        <v>23</v>
      </c>
      <c r="X27" s="85">
        <v>24</v>
      </c>
      <c r="Y27" s="85">
        <v>25</v>
      </c>
      <c r="Z27" s="85">
        <v>26</v>
      </c>
      <c r="AA27" s="119">
        <v>27</v>
      </c>
      <c r="AB27" s="85">
        <v>28</v>
      </c>
      <c r="AC27" s="85">
        <f>AB27+1</f>
        <v>29</v>
      </c>
      <c r="AD27" s="85">
        <v>30</v>
      </c>
      <c r="AE27" s="85">
        <v>31</v>
      </c>
      <c r="AF27" s="85">
        <f>AE27+1</f>
        <v>32</v>
      </c>
      <c r="AG27" s="85">
        <f>AF27+1</f>
        <v>33</v>
      </c>
      <c r="AH27" s="85"/>
      <c r="AI27" s="85">
        <v>34</v>
      </c>
      <c r="AJ27" s="87">
        <v>35</v>
      </c>
      <c r="AK27" s="85">
        <v>36</v>
      </c>
      <c r="AL27" s="8"/>
    </row>
    <row r="28" spans="1:38" s="67" customFormat="1" ht="14.25" customHeight="1">
      <c r="A28" s="50"/>
      <c r="B28" s="25"/>
      <c r="C28" s="25"/>
      <c r="D28" s="50"/>
      <c r="E28" s="60"/>
      <c r="F28" s="60"/>
      <c r="G28" s="6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>
        <v>1</v>
      </c>
      <c r="S28" s="50">
        <v>3</v>
      </c>
      <c r="T28" s="25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25">
        <v>0</v>
      </c>
      <c r="AB28" s="62" t="s">
        <v>6</v>
      </c>
      <c r="AC28" s="63" t="s">
        <v>37</v>
      </c>
      <c r="AD28" s="65">
        <v>441145</v>
      </c>
      <c r="AE28" s="65">
        <f>AE32+AE67</f>
        <v>411145</v>
      </c>
      <c r="AF28" s="158">
        <f>AF29</f>
        <v>437182</v>
      </c>
      <c r="AG28" s="65">
        <f>AG32+AG67+AG102</f>
        <v>841444.35</v>
      </c>
      <c r="AH28" s="65">
        <f>AH29</f>
        <v>441145</v>
      </c>
      <c r="AI28" s="65">
        <f>AI29</f>
        <v>441145</v>
      </c>
      <c r="AJ28" s="65">
        <f>AD28+AE28+AF28+AG28+AH28+AI28</f>
        <v>3013206.35</v>
      </c>
      <c r="AK28" s="66">
        <v>2023</v>
      </c>
      <c r="AL28" s="21"/>
    </row>
    <row r="29" spans="1:40" s="67" customFormat="1" ht="14.25" customHeight="1">
      <c r="A29" s="50">
        <v>0</v>
      </c>
      <c r="B29" s="25">
        <v>2</v>
      </c>
      <c r="C29" s="25">
        <v>7</v>
      </c>
      <c r="D29" s="50">
        <v>0</v>
      </c>
      <c r="E29" s="60">
        <v>7</v>
      </c>
      <c r="F29" s="60">
        <v>0</v>
      </c>
      <c r="G29" s="61">
        <v>7</v>
      </c>
      <c r="H29" s="50">
        <v>1</v>
      </c>
      <c r="I29" s="50">
        <v>3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1</v>
      </c>
      <c r="S29" s="50">
        <v>3</v>
      </c>
      <c r="T29" s="25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25">
        <v>0</v>
      </c>
      <c r="AB29" s="62" t="s">
        <v>47</v>
      </c>
      <c r="AC29" s="63" t="s">
        <v>37</v>
      </c>
      <c r="AD29" s="65">
        <f>AD32+AD67</f>
        <v>441145</v>
      </c>
      <c r="AE29" s="65">
        <f>AE32+AE67</f>
        <v>411145</v>
      </c>
      <c r="AF29" s="65">
        <f>AF32+AF67</f>
        <v>437182</v>
      </c>
      <c r="AG29" s="65">
        <f>AG32+AG67+AG102</f>
        <v>841444.35</v>
      </c>
      <c r="AH29" s="65">
        <f>AH32+AH67+AH102</f>
        <v>441145</v>
      </c>
      <c r="AI29" s="65">
        <f>AI32+AI67</f>
        <v>441145</v>
      </c>
      <c r="AJ29" s="65">
        <f>AD29+AE29+AF29+AG29+AH29+AI29</f>
        <v>3013206.35</v>
      </c>
      <c r="AK29" s="66">
        <v>2023</v>
      </c>
      <c r="AL29" s="21"/>
      <c r="AN29" s="120"/>
    </row>
    <row r="30" spans="1:38" s="67" customFormat="1" ht="24">
      <c r="A30" s="23"/>
      <c r="B30" s="24"/>
      <c r="C30" s="24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2">
        <v>1</v>
      </c>
      <c r="S30" s="32">
        <v>3</v>
      </c>
      <c r="T30" s="33">
        <v>0</v>
      </c>
      <c r="U30" s="33">
        <v>1</v>
      </c>
      <c r="V30" s="32">
        <v>0</v>
      </c>
      <c r="W30" s="32">
        <v>0</v>
      </c>
      <c r="X30" s="32">
        <v>0</v>
      </c>
      <c r="Y30" s="33">
        <v>0</v>
      </c>
      <c r="Z30" s="33">
        <v>0</v>
      </c>
      <c r="AA30" s="33">
        <v>0</v>
      </c>
      <c r="AB30" s="17" t="s">
        <v>26</v>
      </c>
      <c r="AC30" s="64" t="s">
        <v>21</v>
      </c>
      <c r="AD30" s="64"/>
      <c r="AE30" s="64"/>
      <c r="AF30" s="64"/>
      <c r="AG30" s="64"/>
      <c r="AH30" s="65"/>
      <c r="AI30" s="65"/>
      <c r="AJ30" s="65"/>
      <c r="AK30" s="64"/>
      <c r="AL30" s="21"/>
    </row>
    <row r="31" spans="1:38" s="67" customFormat="1" ht="29.25" customHeight="1">
      <c r="A31" s="23"/>
      <c r="B31" s="24"/>
      <c r="C31" s="24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2">
        <v>1</v>
      </c>
      <c r="S31" s="32">
        <v>3</v>
      </c>
      <c r="T31" s="33">
        <v>0</v>
      </c>
      <c r="U31" s="33">
        <v>1</v>
      </c>
      <c r="V31" s="32">
        <v>0</v>
      </c>
      <c r="W31" s="32">
        <v>0</v>
      </c>
      <c r="X31" s="32">
        <v>0</v>
      </c>
      <c r="Y31" s="33">
        <v>0</v>
      </c>
      <c r="Z31" s="33">
        <v>0</v>
      </c>
      <c r="AA31" s="33">
        <v>1</v>
      </c>
      <c r="AB31" s="4" t="s">
        <v>83</v>
      </c>
      <c r="AC31" s="25" t="s">
        <v>18</v>
      </c>
      <c r="AD31" s="81">
        <v>700</v>
      </c>
      <c r="AE31" s="81">
        <v>700</v>
      </c>
      <c r="AF31" s="81">
        <v>700</v>
      </c>
      <c r="AG31" s="81">
        <v>750</v>
      </c>
      <c r="AH31" s="86">
        <f>AG31</f>
        <v>750</v>
      </c>
      <c r="AI31" s="86">
        <f>AF31</f>
        <v>700</v>
      </c>
      <c r="AJ31" s="86">
        <f>AI31+AH31+AG31+AF31+AE31+AD31</f>
        <v>4300</v>
      </c>
      <c r="AK31" s="66">
        <v>2023</v>
      </c>
      <c r="AL31" s="21"/>
    </row>
    <row r="32" spans="1:38" s="67" customFormat="1" ht="24">
      <c r="A32" s="113" t="s">
        <v>103</v>
      </c>
      <c r="B32" s="114">
        <v>2</v>
      </c>
      <c r="C32" s="115">
        <v>7</v>
      </c>
      <c r="D32" s="90">
        <v>0</v>
      </c>
      <c r="E32" s="116">
        <v>7</v>
      </c>
      <c r="F32" s="90">
        <v>0</v>
      </c>
      <c r="G32" s="116">
        <v>7</v>
      </c>
      <c r="H32" s="88">
        <v>1</v>
      </c>
      <c r="I32" s="88">
        <v>3</v>
      </c>
      <c r="J32" s="90">
        <v>1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1">
        <v>1</v>
      </c>
      <c r="S32" s="91">
        <v>3</v>
      </c>
      <c r="T32" s="92">
        <v>1</v>
      </c>
      <c r="U32" s="92">
        <v>0</v>
      </c>
      <c r="V32" s="91">
        <v>0</v>
      </c>
      <c r="W32" s="91">
        <v>0</v>
      </c>
      <c r="X32" s="91">
        <v>0</v>
      </c>
      <c r="Y32" s="92">
        <v>0</v>
      </c>
      <c r="Z32" s="92">
        <v>0</v>
      </c>
      <c r="AA32" s="92">
        <v>0</v>
      </c>
      <c r="AB32" s="117" t="s">
        <v>20</v>
      </c>
      <c r="AC32" s="94" t="s">
        <v>38</v>
      </c>
      <c r="AD32" s="95">
        <f>AD33+AD47</f>
        <v>359560</v>
      </c>
      <c r="AE32" s="95">
        <f>AE33+AE47</f>
        <v>329560</v>
      </c>
      <c r="AF32" s="95">
        <f>AF33+AF47</f>
        <v>415597</v>
      </c>
      <c r="AG32" s="95">
        <f>AG35+AG37+AG41+AG53</f>
        <v>760474.35</v>
      </c>
      <c r="AH32" s="95">
        <f>AH35+AH53</f>
        <v>183383.27000000002</v>
      </c>
      <c r="AI32" s="95">
        <f>AI33+AI47</f>
        <v>359560</v>
      </c>
      <c r="AJ32" s="95">
        <f>AI32+AH32+AG32+AF32+AE32+AD32</f>
        <v>2408134.62</v>
      </c>
      <c r="AK32" s="96">
        <v>2023</v>
      </c>
      <c r="AL32" s="21"/>
    </row>
    <row r="33" spans="1:38" s="20" customFormat="1" ht="24">
      <c r="A33" s="106"/>
      <c r="B33" s="107"/>
      <c r="C33" s="108"/>
      <c r="D33" s="109"/>
      <c r="E33" s="110"/>
      <c r="F33" s="110"/>
      <c r="G33" s="111"/>
      <c r="H33" s="109"/>
      <c r="I33" s="112"/>
      <c r="J33" s="112"/>
      <c r="K33" s="112"/>
      <c r="L33" s="112"/>
      <c r="M33" s="112"/>
      <c r="N33" s="112"/>
      <c r="O33" s="112"/>
      <c r="P33" s="112"/>
      <c r="Q33" s="112"/>
      <c r="R33" s="100">
        <v>1</v>
      </c>
      <c r="S33" s="100">
        <v>3</v>
      </c>
      <c r="T33" s="101">
        <v>1</v>
      </c>
      <c r="U33" s="101">
        <v>0</v>
      </c>
      <c r="V33" s="100">
        <v>1</v>
      </c>
      <c r="W33" s="100">
        <v>0</v>
      </c>
      <c r="X33" s="100">
        <v>0</v>
      </c>
      <c r="Y33" s="101">
        <v>0</v>
      </c>
      <c r="Z33" s="101">
        <v>0</v>
      </c>
      <c r="AA33" s="101">
        <v>0</v>
      </c>
      <c r="AB33" s="102" t="s">
        <v>39</v>
      </c>
      <c r="AC33" s="103" t="s">
        <v>38</v>
      </c>
      <c r="AD33" s="104">
        <v>258740</v>
      </c>
      <c r="AE33" s="104">
        <v>228740</v>
      </c>
      <c r="AF33" s="104">
        <f>AF35+AF37</f>
        <v>365597</v>
      </c>
      <c r="AG33" s="104">
        <f>AG35+AG37+AG41</f>
        <v>659695.4</v>
      </c>
      <c r="AH33" s="104">
        <v>82563.27</v>
      </c>
      <c r="AI33" s="104">
        <v>258740</v>
      </c>
      <c r="AJ33" s="104">
        <f>AI33+AH33+AG33+AF33+AE33+AD33</f>
        <v>1854075.67</v>
      </c>
      <c r="AK33" s="105">
        <v>2023</v>
      </c>
      <c r="AL33" s="21"/>
    </row>
    <row r="34" spans="1:38" s="20" customFormat="1" ht="24">
      <c r="A34" s="23"/>
      <c r="B34" s="24"/>
      <c r="C34" s="24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32">
        <v>1</v>
      </c>
      <c r="S34" s="32">
        <v>3</v>
      </c>
      <c r="T34" s="33">
        <v>1</v>
      </c>
      <c r="U34" s="33">
        <v>0</v>
      </c>
      <c r="V34" s="32">
        <v>1</v>
      </c>
      <c r="W34" s="32">
        <v>0</v>
      </c>
      <c r="X34" s="32">
        <v>0</v>
      </c>
      <c r="Y34" s="33">
        <v>1</v>
      </c>
      <c r="Z34" s="33">
        <v>0</v>
      </c>
      <c r="AA34" s="33">
        <v>1</v>
      </c>
      <c r="AB34" s="4" t="s">
        <v>29</v>
      </c>
      <c r="AC34" s="25" t="s">
        <v>28</v>
      </c>
      <c r="AD34" s="81">
        <v>700</v>
      </c>
      <c r="AE34" s="81">
        <v>700</v>
      </c>
      <c r="AF34" s="81">
        <v>700</v>
      </c>
      <c r="AG34" s="81">
        <v>750</v>
      </c>
      <c r="AH34" s="86">
        <f>AG34</f>
        <v>750</v>
      </c>
      <c r="AI34" s="86">
        <f>AF34</f>
        <v>700</v>
      </c>
      <c r="AJ34" s="86">
        <f>AD34+AE34+AF34+AG34+AH34+AI34</f>
        <v>4300</v>
      </c>
      <c r="AK34" s="66">
        <v>2023</v>
      </c>
      <c r="AL34" s="21"/>
    </row>
    <row r="35" spans="1:38" s="20" customFormat="1" ht="24">
      <c r="A35" s="147">
        <v>0</v>
      </c>
      <c r="B35" s="148">
        <v>2</v>
      </c>
      <c r="C35" s="148">
        <v>7</v>
      </c>
      <c r="D35" s="147">
        <v>0</v>
      </c>
      <c r="E35" s="147">
        <v>7</v>
      </c>
      <c r="F35" s="147">
        <v>0</v>
      </c>
      <c r="G35" s="148">
        <v>7</v>
      </c>
      <c r="H35" s="147">
        <v>1</v>
      </c>
      <c r="I35" s="147">
        <v>3</v>
      </c>
      <c r="J35" s="147">
        <v>1</v>
      </c>
      <c r="K35" s="147">
        <v>0</v>
      </c>
      <c r="L35" s="147">
        <v>1</v>
      </c>
      <c r="M35" s="147">
        <v>2</v>
      </c>
      <c r="N35" s="147">
        <v>0</v>
      </c>
      <c r="O35" s="147">
        <v>0</v>
      </c>
      <c r="P35" s="147">
        <v>1</v>
      </c>
      <c r="Q35" s="147" t="s">
        <v>48</v>
      </c>
      <c r="R35" s="149">
        <v>1</v>
      </c>
      <c r="S35" s="149">
        <v>3</v>
      </c>
      <c r="T35" s="150">
        <v>1</v>
      </c>
      <c r="U35" s="33">
        <v>1</v>
      </c>
      <c r="V35" s="32">
        <v>1</v>
      </c>
      <c r="W35" s="32">
        <v>0</v>
      </c>
      <c r="X35" s="32">
        <v>0</v>
      </c>
      <c r="Y35" s="33">
        <v>1</v>
      </c>
      <c r="Z35" s="33">
        <v>0</v>
      </c>
      <c r="AA35" s="33">
        <v>0</v>
      </c>
      <c r="AB35" s="132" t="s">
        <v>33</v>
      </c>
      <c r="AC35" s="34" t="s">
        <v>38</v>
      </c>
      <c r="AD35" s="65">
        <v>228740</v>
      </c>
      <c r="AE35" s="65">
        <v>228740</v>
      </c>
      <c r="AF35" s="65">
        <v>111893</v>
      </c>
      <c r="AG35" s="65">
        <v>258639</v>
      </c>
      <c r="AH35" s="65">
        <v>82563.27</v>
      </c>
      <c r="AI35" s="65">
        <v>258740</v>
      </c>
      <c r="AJ35" s="65">
        <f>AD35+AE35+AF35+AG35+AH35+AI35</f>
        <v>1169315.27</v>
      </c>
      <c r="AK35" s="66">
        <v>2023</v>
      </c>
      <c r="AL35" s="21"/>
    </row>
    <row r="36" spans="1:38" s="20" customFormat="1" ht="24">
      <c r="A36" s="146"/>
      <c r="B36" s="145"/>
      <c r="C36" s="145"/>
      <c r="D36" s="146"/>
      <c r="E36" s="146"/>
      <c r="F36" s="146"/>
      <c r="G36" s="145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9">
        <v>1</v>
      </c>
      <c r="S36" s="149">
        <v>3</v>
      </c>
      <c r="T36" s="150">
        <v>1</v>
      </c>
      <c r="U36" s="33">
        <v>1</v>
      </c>
      <c r="V36" s="32">
        <v>1</v>
      </c>
      <c r="W36" s="32">
        <v>0</v>
      </c>
      <c r="X36" s="32">
        <v>0</v>
      </c>
      <c r="Y36" s="33">
        <v>1</v>
      </c>
      <c r="Z36" s="33">
        <v>0</v>
      </c>
      <c r="AA36" s="33">
        <v>1</v>
      </c>
      <c r="AB36" s="17" t="s">
        <v>22</v>
      </c>
      <c r="AC36" s="25" t="s">
        <v>17</v>
      </c>
      <c r="AD36" s="81">
        <v>12</v>
      </c>
      <c r="AE36" s="81">
        <v>12</v>
      </c>
      <c r="AF36" s="81">
        <v>12</v>
      </c>
      <c r="AG36" s="86">
        <v>12</v>
      </c>
      <c r="AH36" s="86">
        <v>12</v>
      </c>
      <c r="AI36" s="86">
        <v>12</v>
      </c>
      <c r="AJ36" s="86">
        <f>AD36+AE36+AF36+AG36+AH36+AI36</f>
        <v>72</v>
      </c>
      <c r="AK36" s="66">
        <v>2023</v>
      </c>
      <c r="AL36" s="21"/>
    </row>
    <row r="37" spans="1:38" s="20" customFormat="1" ht="15">
      <c r="A37" s="73">
        <v>0</v>
      </c>
      <c r="B37" s="153">
        <v>2</v>
      </c>
      <c r="C37" s="153">
        <v>7</v>
      </c>
      <c r="D37" s="73">
        <v>0</v>
      </c>
      <c r="E37" s="154">
        <v>5</v>
      </c>
      <c r="F37" s="154">
        <v>0</v>
      </c>
      <c r="G37" s="155">
        <v>3</v>
      </c>
      <c r="H37" s="73">
        <v>1</v>
      </c>
      <c r="I37" s="73">
        <v>3</v>
      </c>
      <c r="J37" s="73">
        <v>1</v>
      </c>
      <c r="K37" s="73">
        <v>0</v>
      </c>
      <c r="L37" s="73">
        <v>1</v>
      </c>
      <c r="M37" s="73">
        <v>2</v>
      </c>
      <c r="N37" s="73">
        <v>0</v>
      </c>
      <c r="O37" s="73">
        <v>0</v>
      </c>
      <c r="P37" s="73">
        <v>3</v>
      </c>
      <c r="Q37" s="73" t="s">
        <v>48</v>
      </c>
      <c r="R37" s="149">
        <v>1</v>
      </c>
      <c r="S37" s="149">
        <v>3</v>
      </c>
      <c r="T37" s="150">
        <v>1</v>
      </c>
      <c r="U37" s="33">
        <v>1</v>
      </c>
      <c r="V37" s="32">
        <v>1</v>
      </c>
      <c r="W37" s="32">
        <v>0</v>
      </c>
      <c r="X37" s="32">
        <v>0</v>
      </c>
      <c r="Y37" s="33">
        <v>2</v>
      </c>
      <c r="Z37" s="33">
        <v>0</v>
      </c>
      <c r="AA37" s="33">
        <v>0</v>
      </c>
      <c r="AB37" s="156" t="s">
        <v>92</v>
      </c>
      <c r="AC37" s="25" t="s">
        <v>37</v>
      </c>
      <c r="AD37" s="81" t="s">
        <v>91</v>
      </c>
      <c r="AE37" s="81" t="s">
        <v>91</v>
      </c>
      <c r="AF37" s="65">
        <v>253704</v>
      </c>
      <c r="AG37" s="184">
        <v>99912</v>
      </c>
      <c r="AH37" s="81" t="s">
        <v>91</v>
      </c>
      <c r="AI37" s="81" t="s">
        <v>91</v>
      </c>
      <c r="AJ37" s="65">
        <f>AG37+AF37</f>
        <v>353616</v>
      </c>
      <c r="AK37" s="66">
        <v>2021</v>
      </c>
      <c r="AL37" s="21"/>
    </row>
    <row r="38" spans="1:38" s="20" customFormat="1" ht="15">
      <c r="A38" s="22"/>
      <c r="B38" s="72"/>
      <c r="C38" s="72"/>
      <c r="D38" s="22"/>
      <c r="E38" s="151"/>
      <c r="F38" s="151"/>
      <c r="G38" s="15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2">
        <v>1</v>
      </c>
      <c r="S38" s="32">
        <v>3</v>
      </c>
      <c r="T38" s="33">
        <v>1</v>
      </c>
      <c r="U38" s="33">
        <v>1</v>
      </c>
      <c r="V38" s="32">
        <v>1</v>
      </c>
      <c r="W38" s="32">
        <v>0</v>
      </c>
      <c r="X38" s="32">
        <v>0</v>
      </c>
      <c r="Y38" s="33">
        <v>2</v>
      </c>
      <c r="Z38" s="33">
        <v>0</v>
      </c>
      <c r="AA38" s="33">
        <v>1</v>
      </c>
      <c r="AB38" s="156" t="s">
        <v>93</v>
      </c>
      <c r="AC38" s="25" t="s">
        <v>17</v>
      </c>
      <c r="AD38" s="81" t="s">
        <v>91</v>
      </c>
      <c r="AE38" s="81" t="s">
        <v>91</v>
      </c>
      <c r="AF38" s="86">
        <v>3</v>
      </c>
      <c r="AG38" s="81">
        <v>1</v>
      </c>
      <c r="AH38" s="81" t="s">
        <v>91</v>
      </c>
      <c r="AI38" s="81" t="s">
        <v>91</v>
      </c>
      <c r="AJ38" s="86">
        <v>4</v>
      </c>
      <c r="AK38" s="66">
        <v>2020</v>
      </c>
      <c r="AL38" s="21"/>
    </row>
    <row r="39" spans="1:38" s="20" customFormat="1" ht="24">
      <c r="A39" s="73">
        <v>0</v>
      </c>
      <c r="B39" s="153">
        <v>2</v>
      </c>
      <c r="C39" s="153">
        <v>7</v>
      </c>
      <c r="D39" s="73">
        <v>0</v>
      </c>
      <c r="E39" s="154">
        <v>5</v>
      </c>
      <c r="F39" s="154">
        <v>0</v>
      </c>
      <c r="G39" s="155">
        <v>3</v>
      </c>
      <c r="H39" s="73">
        <v>1</v>
      </c>
      <c r="I39" s="73">
        <v>3</v>
      </c>
      <c r="J39" s="73">
        <v>1</v>
      </c>
      <c r="K39" s="73">
        <v>0</v>
      </c>
      <c r="L39" s="73">
        <v>1</v>
      </c>
      <c r="M39" s="73">
        <v>2</v>
      </c>
      <c r="N39" s="73">
        <v>0</v>
      </c>
      <c r="O39" s="73">
        <v>0</v>
      </c>
      <c r="P39" s="73">
        <v>2</v>
      </c>
      <c r="Q39" s="73" t="s">
        <v>48</v>
      </c>
      <c r="R39" s="32">
        <v>1</v>
      </c>
      <c r="S39" s="32">
        <v>3</v>
      </c>
      <c r="T39" s="33">
        <v>1</v>
      </c>
      <c r="U39" s="33">
        <v>1</v>
      </c>
      <c r="V39" s="32">
        <v>1</v>
      </c>
      <c r="W39" s="32">
        <v>0</v>
      </c>
      <c r="X39" s="32">
        <v>0</v>
      </c>
      <c r="Y39" s="33">
        <v>3</v>
      </c>
      <c r="Z39" s="33">
        <v>0</v>
      </c>
      <c r="AA39" s="33">
        <v>0</v>
      </c>
      <c r="AB39" s="17" t="s">
        <v>94</v>
      </c>
      <c r="AC39" s="25" t="s">
        <v>37</v>
      </c>
      <c r="AD39" s="81" t="s">
        <v>91</v>
      </c>
      <c r="AE39" s="81" t="s">
        <v>91</v>
      </c>
      <c r="AF39" s="157" t="s">
        <v>96</v>
      </c>
      <c r="AG39" s="81" t="s">
        <v>91</v>
      </c>
      <c r="AH39" s="81" t="s">
        <v>91</v>
      </c>
      <c r="AI39" s="81" t="s">
        <v>91</v>
      </c>
      <c r="AJ39" s="65" t="s">
        <v>96</v>
      </c>
      <c r="AK39" s="66">
        <v>2020</v>
      </c>
      <c r="AL39" s="21"/>
    </row>
    <row r="40" spans="1:38" s="20" customFormat="1" ht="15">
      <c r="A40" s="73"/>
      <c r="B40" s="153"/>
      <c r="C40" s="153"/>
      <c r="D40" s="73"/>
      <c r="E40" s="154"/>
      <c r="F40" s="154"/>
      <c r="G40" s="15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32">
        <v>1</v>
      </c>
      <c r="S40" s="32">
        <v>3</v>
      </c>
      <c r="T40" s="33">
        <v>1</v>
      </c>
      <c r="U40" s="33">
        <v>1</v>
      </c>
      <c r="V40" s="32">
        <v>1</v>
      </c>
      <c r="W40" s="32">
        <v>0</v>
      </c>
      <c r="X40" s="32">
        <v>0</v>
      </c>
      <c r="Y40" s="33">
        <v>3</v>
      </c>
      <c r="Z40" s="33">
        <v>0</v>
      </c>
      <c r="AA40" s="33">
        <v>1</v>
      </c>
      <c r="AB40" s="17" t="s">
        <v>95</v>
      </c>
      <c r="AC40" s="25" t="s">
        <v>17</v>
      </c>
      <c r="AD40" s="81" t="s">
        <v>91</v>
      </c>
      <c r="AE40" s="81" t="s">
        <v>91</v>
      </c>
      <c r="AF40" s="86" t="s">
        <v>96</v>
      </c>
      <c r="AG40" s="81" t="s">
        <v>91</v>
      </c>
      <c r="AH40" s="81" t="s">
        <v>91</v>
      </c>
      <c r="AI40" s="81" t="s">
        <v>91</v>
      </c>
      <c r="AJ40" s="81" t="s">
        <v>91</v>
      </c>
      <c r="AK40" s="66">
        <v>2020</v>
      </c>
      <c r="AL40" s="21"/>
    </row>
    <row r="41" spans="1:50" s="20" customFormat="1" ht="36">
      <c r="A41" s="73">
        <v>0</v>
      </c>
      <c r="B41" s="153">
        <v>2</v>
      </c>
      <c r="C41" s="153">
        <v>7</v>
      </c>
      <c r="D41" s="73">
        <v>0</v>
      </c>
      <c r="E41" s="154">
        <v>5</v>
      </c>
      <c r="F41" s="154">
        <v>0</v>
      </c>
      <c r="G41" s="155">
        <v>3</v>
      </c>
      <c r="H41" s="73">
        <v>1</v>
      </c>
      <c r="I41" s="73">
        <v>3</v>
      </c>
      <c r="J41" s="73">
        <v>1</v>
      </c>
      <c r="K41" s="73">
        <v>0</v>
      </c>
      <c r="L41" s="73">
        <v>1</v>
      </c>
      <c r="M41" s="73" t="s">
        <v>104</v>
      </c>
      <c r="N41" s="73">
        <v>2</v>
      </c>
      <c r="O41" s="73">
        <v>9</v>
      </c>
      <c r="P41" s="73">
        <v>9</v>
      </c>
      <c r="Q41" s="73">
        <v>0</v>
      </c>
      <c r="R41" s="32">
        <v>1</v>
      </c>
      <c r="S41" s="32">
        <v>3</v>
      </c>
      <c r="T41" s="33">
        <v>1</v>
      </c>
      <c r="U41" s="33">
        <v>1</v>
      </c>
      <c r="V41" s="32">
        <v>1</v>
      </c>
      <c r="W41" s="32">
        <v>0</v>
      </c>
      <c r="X41" s="32">
        <v>0</v>
      </c>
      <c r="Y41" s="33">
        <v>4</v>
      </c>
      <c r="Z41" s="33">
        <v>0</v>
      </c>
      <c r="AA41" s="33">
        <v>0</v>
      </c>
      <c r="AB41" s="174" t="s">
        <v>97</v>
      </c>
      <c r="AC41" s="175" t="s">
        <v>37</v>
      </c>
      <c r="AD41" s="176" t="s">
        <v>91</v>
      </c>
      <c r="AE41" s="176" t="s">
        <v>91</v>
      </c>
      <c r="AF41" s="177" t="s">
        <v>91</v>
      </c>
      <c r="AG41" s="178">
        <v>301144.4</v>
      </c>
      <c r="AH41" s="176" t="s">
        <v>91</v>
      </c>
      <c r="AI41" s="176" t="s">
        <v>91</v>
      </c>
      <c r="AJ41" s="178">
        <v>301144.4</v>
      </c>
      <c r="AK41" s="179">
        <v>2021</v>
      </c>
      <c r="AL41" s="180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</row>
    <row r="42" spans="1:38" s="20" customFormat="1" ht="15">
      <c r="A42" s="73">
        <v>0</v>
      </c>
      <c r="B42" s="153">
        <v>2</v>
      </c>
      <c r="C42" s="153">
        <v>7</v>
      </c>
      <c r="D42" s="73">
        <v>0</v>
      </c>
      <c r="E42" s="154">
        <v>5</v>
      </c>
      <c r="F42" s="154">
        <v>0</v>
      </c>
      <c r="G42" s="155">
        <v>3</v>
      </c>
      <c r="H42" s="73">
        <v>1</v>
      </c>
      <c r="I42" s="73">
        <v>3</v>
      </c>
      <c r="J42" s="73">
        <v>1</v>
      </c>
      <c r="K42" s="73">
        <v>0</v>
      </c>
      <c r="L42" s="73">
        <v>1</v>
      </c>
      <c r="M42" s="73" t="s">
        <v>88</v>
      </c>
      <c r="N42" s="73">
        <v>2</v>
      </c>
      <c r="O42" s="73">
        <v>9</v>
      </c>
      <c r="P42" s="73">
        <v>9</v>
      </c>
      <c r="Q42" s="73">
        <v>0</v>
      </c>
      <c r="R42" s="32">
        <v>1</v>
      </c>
      <c r="S42" s="32">
        <v>3</v>
      </c>
      <c r="T42" s="33">
        <v>1</v>
      </c>
      <c r="U42" s="33">
        <v>1</v>
      </c>
      <c r="V42" s="32">
        <v>1</v>
      </c>
      <c r="W42" s="32">
        <v>0</v>
      </c>
      <c r="X42" s="32">
        <v>0</v>
      </c>
      <c r="Y42" s="33">
        <v>4</v>
      </c>
      <c r="Z42" s="33">
        <v>0</v>
      </c>
      <c r="AA42" s="33">
        <v>1</v>
      </c>
      <c r="AB42" s="16" t="s">
        <v>98</v>
      </c>
      <c r="AC42" s="25" t="s">
        <v>17</v>
      </c>
      <c r="AD42" s="81" t="s">
        <v>91</v>
      </c>
      <c r="AE42" s="81" t="s">
        <v>91</v>
      </c>
      <c r="AF42" s="86" t="s">
        <v>91</v>
      </c>
      <c r="AG42" s="81">
        <v>4</v>
      </c>
      <c r="AH42" s="81" t="s">
        <v>91</v>
      </c>
      <c r="AI42" s="81" t="s">
        <v>91</v>
      </c>
      <c r="AJ42" s="81">
        <v>4</v>
      </c>
      <c r="AK42" s="66">
        <v>2021</v>
      </c>
      <c r="AL42" s="21"/>
    </row>
    <row r="43" spans="1:38" s="20" customFormat="1" ht="48">
      <c r="A43" s="31"/>
      <c r="B43" s="28"/>
      <c r="C43" s="68"/>
      <c r="D43" s="48"/>
      <c r="E43" s="69"/>
      <c r="F43" s="69"/>
      <c r="G43" s="70"/>
      <c r="H43" s="48"/>
      <c r="I43" s="71"/>
      <c r="J43" s="71"/>
      <c r="K43" s="71"/>
      <c r="L43" s="71"/>
      <c r="M43" s="71"/>
      <c r="N43" s="71"/>
      <c r="O43" s="71"/>
      <c r="P43" s="71"/>
      <c r="Q43" s="71"/>
      <c r="R43" s="32">
        <v>1</v>
      </c>
      <c r="S43" s="32">
        <v>3</v>
      </c>
      <c r="T43" s="33">
        <v>1</v>
      </c>
      <c r="U43" s="33">
        <v>0</v>
      </c>
      <c r="V43" s="32">
        <v>1</v>
      </c>
      <c r="W43" s="32">
        <v>0</v>
      </c>
      <c r="X43" s="32">
        <v>0</v>
      </c>
      <c r="Y43" s="33">
        <v>5</v>
      </c>
      <c r="Z43" s="33">
        <v>0</v>
      </c>
      <c r="AA43" s="33">
        <v>0</v>
      </c>
      <c r="AB43" s="16" t="s">
        <v>99</v>
      </c>
      <c r="AC43" s="34" t="s">
        <v>9</v>
      </c>
      <c r="AD43" s="36" t="s">
        <v>36</v>
      </c>
      <c r="AE43" s="36" t="s">
        <v>36</v>
      </c>
      <c r="AF43" s="36" t="s">
        <v>36</v>
      </c>
      <c r="AG43" s="36" t="s">
        <v>36</v>
      </c>
      <c r="AH43" s="65" t="s">
        <v>36</v>
      </c>
      <c r="AI43" s="65" t="s">
        <v>36</v>
      </c>
      <c r="AJ43" s="65" t="s">
        <v>36</v>
      </c>
      <c r="AK43" s="66">
        <v>2023</v>
      </c>
      <c r="AL43" s="21"/>
    </row>
    <row r="44" spans="1:38" s="20" customFormat="1" ht="24">
      <c r="A44" s="23"/>
      <c r="B44" s="23"/>
      <c r="C44" s="24"/>
      <c r="D44" s="23"/>
      <c r="E44" s="23"/>
      <c r="F44" s="23"/>
      <c r="G44" s="2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32">
        <v>1</v>
      </c>
      <c r="S44" s="32">
        <v>3</v>
      </c>
      <c r="T44" s="33">
        <v>1</v>
      </c>
      <c r="U44" s="33">
        <v>0</v>
      </c>
      <c r="V44" s="32">
        <v>1</v>
      </c>
      <c r="W44" s="32">
        <v>0</v>
      </c>
      <c r="X44" s="32">
        <v>0</v>
      </c>
      <c r="Y44" s="33">
        <v>5</v>
      </c>
      <c r="Z44" s="33">
        <v>0</v>
      </c>
      <c r="AA44" s="33">
        <v>1</v>
      </c>
      <c r="AB44" s="16" t="s">
        <v>74</v>
      </c>
      <c r="AC44" s="25" t="s">
        <v>17</v>
      </c>
      <c r="AD44" s="82">
        <v>3</v>
      </c>
      <c r="AE44" s="82">
        <v>3</v>
      </c>
      <c r="AF44" s="82">
        <v>3</v>
      </c>
      <c r="AG44" s="82">
        <v>3</v>
      </c>
      <c r="AH44" s="86">
        <v>3</v>
      </c>
      <c r="AI44" s="86">
        <v>3</v>
      </c>
      <c r="AJ44" s="86">
        <f>AD44+AE44+AF44+AG44+AH44+AI44</f>
        <v>18</v>
      </c>
      <c r="AK44" s="66">
        <v>2023</v>
      </c>
      <c r="AL44" s="21"/>
    </row>
    <row r="45" spans="1:38" s="20" customFormat="1" ht="24">
      <c r="A45" s="23"/>
      <c r="B45" s="24"/>
      <c r="C45" s="24"/>
      <c r="D45" s="23"/>
      <c r="E45" s="23"/>
      <c r="F45" s="23"/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32">
        <v>1</v>
      </c>
      <c r="S45" s="32">
        <v>3</v>
      </c>
      <c r="T45" s="33">
        <v>1</v>
      </c>
      <c r="U45" s="33">
        <v>0</v>
      </c>
      <c r="V45" s="32">
        <v>1</v>
      </c>
      <c r="W45" s="32">
        <v>0</v>
      </c>
      <c r="X45" s="32">
        <v>0</v>
      </c>
      <c r="Y45" s="33">
        <v>6</v>
      </c>
      <c r="Z45" s="33">
        <v>0</v>
      </c>
      <c r="AA45" s="33">
        <v>0</v>
      </c>
      <c r="AB45" s="182" t="s">
        <v>100</v>
      </c>
      <c r="AC45" s="34" t="s">
        <v>9</v>
      </c>
      <c r="AD45" s="82" t="s">
        <v>96</v>
      </c>
      <c r="AE45" s="82" t="s">
        <v>96</v>
      </c>
      <c r="AF45" s="82" t="s">
        <v>96</v>
      </c>
      <c r="AG45" s="82" t="s">
        <v>36</v>
      </c>
      <c r="AH45" s="86" t="s">
        <v>36</v>
      </c>
      <c r="AI45" s="86" t="s">
        <v>36</v>
      </c>
      <c r="AJ45" s="86" t="s">
        <v>36</v>
      </c>
      <c r="AK45" s="66">
        <v>2023</v>
      </c>
      <c r="AL45" s="21"/>
    </row>
    <row r="46" spans="1:38" s="20" customFormat="1" ht="22.5">
      <c r="A46" s="23"/>
      <c r="B46" s="24"/>
      <c r="C46" s="24"/>
      <c r="D46" s="23"/>
      <c r="E46" s="23"/>
      <c r="F46" s="23"/>
      <c r="G46" s="2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32">
        <v>1</v>
      </c>
      <c r="S46" s="32">
        <v>3</v>
      </c>
      <c r="T46" s="33">
        <v>1</v>
      </c>
      <c r="U46" s="33">
        <v>0</v>
      </c>
      <c r="V46" s="32">
        <v>1</v>
      </c>
      <c r="W46" s="32">
        <v>0</v>
      </c>
      <c r="X46" s="32">
        <v>0</v>
      </c>
      <c r="Y46" s="33">
        <v>6</v>
      </c>
      <c r="Z46" s="33">
        <v>0</v>
      </c>
      <c r="AA46" s="33">
        <v>1</v>
      </c>
      <c r="AB46" s="183" t="s">
        <v>101</v>
      </c>
      <c r="AC46" s="25" t="s">
        <v>17</v>
      </c>
      <c r="AD46" s="82" t="s">
        <v>96</v>
      </c>
      <c r="AE46" s="82" t="s">
        <v>96</v>
      </c>
      <c r="AF46" s="82" t="s">
        <v>96</v>
      </c>
      <c r="AG46" s="82">
        <v>5</v>
      </c>
      <c r="AH46" s="86">
        <v>5</v>
      </c>
      <c r="AI46" s="86">
        <v>5</v>
      </c>
      <c r="AJ46" s="86">
        <v>15</v>
      </c>
      <c r="AK46" s="66">
        <v>2023</v>
      </c>
      <c r="AL46" s="21"/>
    </row>
    <row r="47" spans="1:38" s="20" customFormat="1" ht="39.75" customHeight="1">
      <c r="A47" s="97"/>
      <c r="B47" s="98"/>
      <c r="C47" s="98"/>
      <c r="D47" s="97"/>
      <c r="E47" s="97"/>
      <c r="F47" s="97"/>
      <c r="G47" s="98"/>
      <c r="H47" s="97"/>
      <c r="I47" s="97"/>
      <c r="J47" s="99"/>
      <c r="K47" s="99"/>
      <c r="L47" s="99"/>
      <c r="M47" s="99"/>
      <c r="N47" s="99"/>
      <c r="O47" s="99"/>
      <c r="P47" s="99"/>
      <c r="Q47" s="99"/>
      <c r="R47" s="100">
        <v>1</v>
      </c>
      <c r="S47" s="100">
        <v>3</v>
      </c>
      <c r="T47" s="101">
        <v>1</v>
      </c>
      <c r="U47" s="101">
        <v>0</v>
      </c>
      <c r="V47" s="100">
        <v>2</v>
      </c>
      <c r="W47" s="100">
        <v>0</v>
      </c>
      <c r="X47" s="100">
        <v>0</v>
      </c>
      <c r="Y47" s="101">
        <v>0</v>
      </c>
      <c r="Z47" s="101">
        <v>0</v>
      </c>
      <c r="AA47" s="101">
        <v>0</v>
      </c>
      <c r="AB47" s="102" t="s">
        <v>59</v>
      </c>
      <c r="AC47" s="103" t="s">
        <v>38</v>
      </c>
      <c r="AD47" s="104">
        <f aca="true" t="shared" si="0" ref="AD47:AI47">AD53</f>
        <v>100820</v>
      </c>
      <c r="AE47" s="104">
        <f t="shared" si="0"/>
        <v>100820</v>
      </c>
      <c r="AF47" s="104">
        <v>50000</v>
      </c>
      <c r="AG47" s="104">
        <v>100778.95</v>
      </c>
      <c r="AH47" s="104">
        <f>AH53</f>
        <v>100820</v>
      </c>
      <c r="AI47" s="104">
        <f t="shared" si="0"/>
        <v>100820</v>
      </c>
      <c r="AJ47" s="104">
        <f>AD47+AE47+AF47+AG47+AH47+AI47</f>
        <v>554058.95</v>
      </c>
      <c r="AK47" s="105">
        <v>2023</v>
      </c>
      <c r="AL47" s="21"/>
    </row>
    <row r="48" spans="1:38" s="20" customFormat="1" ht="42.75" customHeight="1">
      <c r="A48" s="23"/>
      <c r="B48" s="23"/>
      <c r="C48" s="24"/>
      <c r="D48" s="23"/>
      <c r="E48" s="23"/>
      <c r="F48" s="23"/>
      <c r="G48" s="24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32">
        <v>1</v>
      </c>
      <c r="S48" s="32">
        <v>3</v>
      </c>
      <c r="T48" s="33">
        <v>1</v>
      </c>
      <c r="U48" s="33">
        <v>0</v>
      </c>
      <c r="V48" s="32">
        <v>2</v>
      </c>
      <c r="W48" s="32">
        <v>0</v>
      </c>
      <c r="X48" s="32">
        <v>0</v>
      </c>
      <c r="Y48" s="33">
        <v>0</v>
      </c>
      <c r="Z48" s="33">
        <v>0</v>
      </c>
      <c r="AA48" s="33">
        <v>1</v>
      </c>
      <c r="AB48" s="17" t="s">
        <v>60</v>
      </c>
      <c r="AC48" s="25" t="s">
        <v>18</v>
      </c>
      <c r="AD48" s="81">
        <v>150</v>
      </c>
      <c r="AE48" s="81">
        <v>150</v>
      </c>
      <c r="AF48" s="81">
        <v>150</v>
      </c>
      <c r="AG48" s="81">
        <v>200</v>
      </c>
      <c r="AH48" s="86">
        <f>AG48</f>
        <v>200</v>
      </c>
      <c r="AI48" s="86">
        <f>AF48</f>
        <v>150</v>
      </c>
      <c r="AJ48" s="86">
        <f>AD48+AE48+AF48+AG48+AH48+AI48</f>
        <v>1000</v>
      </c>
      <c r="AK48" s="66">
        <v>2023</v>
      </c>
      <c r="AL48" s="21"/>
    </row>
    <row r="49" spans="1:38" s="20" customFormat="1" ht="26.25" customHeight="1" hidden="1">
      <c r="A49" s="32"/>
      <c r="B49" s="32"/>
      <c r="C49" s="33"/>
      <c r="D49" s="32"/>
      <c r="E49" s="32"/>
      <c r="F49" s="32"/>
      <c r="G49" s="3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3"/>
      <c r="U49" s="33"/>
      <c r="V49" s="32"/>
      <c r="W49" s="32"/>
      <c r="X49" s="32"/>
      <c r="Y49" s="33"/>
      <c r="Z49" s="33"/>
      <c r="AA49" s="33"/>
      <c r="AB49" s="133"/>
      <c r="AC49" s="34"/>
      <c r="AD49" s="79"/>
      <c r="AE49" s="35"/>
      <c r="AF49" s="35"/>
      <c r="AG49" s="35"/>
      <c r="AH49" s="65">
        <f>AG49</f>
        <v>0</v>
      </c>
      <c r="AI49" s="65">
        <f>AF49</f>
        <v>0</v>
      </c>
      <c r="AJ49" s="65">
        <f>AD49+AE49+AF49+AG49+AI49</f>
        <v>0</v>
      </c>
      <c r="AK49" s="66">
        <v>2018</v>
      </c>
      <c r="AL49" s="21"/>
    </row>
    <row r="50" spans="1:38" s="20" customFormat="1" ht="26.25" customHeight="1" hidden="1">
      <c r="A50" s="32"/>
      <c r="B50" s="32"/>
      <c r="C50" s="33"/>
      <c r="D50" s="32"/>
      <c r="E50" s="32"/>
      <c r="F50" s="32"/>
      <c r="G50" s="33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3"/>
      <c r="U50" s="33"/>
      <c r="V50" s="32"/>
      <c r="W50" s="32"/>
      <c r="X50" s="32"/>
      <c r="Y50" s="33"/>
      <c r="Z50" s="33"/>
      <c r="AA50" s="33"/>
      <c r="AB50" s="133"/>
      <c r="AC50" s="34"/>
      <c r="AD50" s="79"/>
      <c r="AE50" s="35"/>
      <c r="AF50" s="35"/>
      <c r="AG50" s="35"/>
      <c r="AH50" s="65">
        <f>AG50</f>
        <v>0</v>
      </c>
      <c r="AI50" s="65">
        <f>AF50</f>
        <v>0</v>
      </c>
      <c r="AJ50" s="65">
        <f>AD50+AE50+AF50+AG50+AI50</f>
        <v>0</v>
      </c>
      <c r="AK50" s="66">
        <v>2018</v>
      </c>
      <c r="AL50" s="21"/>
    </row>
    <row r="51" spans="1:38" s="20" customFormat="1" ht="26.25" customHeight="1" hidden="1">
      <c r="A51" s="32"/>
      <c r="B51" s="32"/>
      <c r="C51" s="33"/>
      <c r="D51" s="32"/>
      <c r="E51" s="32"/>
      <c r="F51" s="32"/>
      <c r="G51" s="33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/>
      <c r="U51" s="33"/>
      <c r="V51" s="32"/>
      <c r="W51" s="32"/>
      <c r="X51" s="32"/>
      <c r="Y51" s="33"/>
      <c r="Z51" s="33"/>
      <c r="AA51" s="33"/>
      <c r="AB51" s="133"/>
      <c r="AC51" s="34"/>
      <c r="AD51" s="79"/>
      <c r="AE51" s="35"/>
      <c r="AF51" s="35"/>
      <c r="AG51" s="35"/>
      <c r="AH51" s="65">
        <f>AG51</f>
        <v>0</v>
      </c>
      <c r="AI51" s="65">
        <f>AF51</f>
        <v>0</v>
      </c>
      <c r="AJ51" s="65">
        <f>AD51+AE51+AF51+AG51+AI51</f>
        <v>0</v>
      </c>
      <c r="AK51" s="66">
        <v>2018</v>
      </c>
      <c r="AL51" s="21"/>
    </row>
    <row r="52" spans="1:38" s="20" customFormat="1" ht="26.25" customHeight="1" hidden="1">
      <c r="A52" s="32"/>
      <c r="B52" s="32"/>
      <c r="C52" s="33"/>
      <c r="D52" s="32"/>
      <c r="E52" s="32"/>
      <c r="F52" s="32"/>
      <c r="G52" s="33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33"/>
      <c r="V52" s="32"/>
      <c r="W52" s="32"/>
      <c r="X52" s="32"/>
      <c r="Y52" s="33"/>
      <c r="Z52" s="33"/>
      <c r="AA52" s="33"/>
      <c r="AB52" s="133"/>
      <c r="AC52" s="34"/>
      <c r="AD52" s="79"/>
      <c r="AE52" s="35"/>
      <c r="AF52" s="35"/>
      <c r="AG52" s="35"/>
      <c r="AH52" s="65">
        <f>AG52</f>
        <v>0</v>
      </c>
      <c r="AI52" s="65">
        <f>AF52</f>
        <v>0</v>
      </c>
      <c r="AJ52" s="65">
        <f>AD52+AE52+AF52+AG52+AI52</f>
        <v>0</v>
      </c>
      <c r="AK52" s="66">
        <v>2018</v>
      </c>
      <c r="AL52" s="21"/>
    </row>
    <row r="53" spans="1:38" s="20" customFormat="1" ht="18.75" customHeight="1">
      <c r="A53" s="32">
        <v>0</v>
      </c>
      <c r="B53" s="33">
        <v>2</v>
      </c>
      <c r="C53" s="33">
        <v>7</v>
      </c>
      <c r="D53" s="32">
        <v>0</v>
      </c>
      <c r="E53" s="32">
        <v>7</v>
      </c>
      <c r="F53" s="32">
        <v>0</v>
      </c>
      <c r="G53" s="33">
        <v>7</v>
      </c>
      <c r="H53" s="32">
        <v>1</v>
      </c>
      <c r="I53" s="32">
        <v>3</v>
      </c>
      <c r="J53" s="32">
        <v>1</v>
      </c>
      <c r="K53" s="32">
        <v>0</v>
      </c>
      <c r="L53" s="32">
        <v>2</v>
      </c>
      <c r="M53" s="32">
        <v>2</v>
      </c>
      <c r="N53" s="32">
        <v>0</v>
      </c>
      <c r="O53" s="32">
        <v>0</v>
      </c>
      <c r="P53" s="32">
        <v>2</v>
      </c>
      <c r="Q53" s="32" t="s">
        <v>48</v>
      </c>
      <c r="R53" s="32">
        <v>1</v>
      </c>
      <c r="S53" s="32">
        <v>3</v>
      </c>
      <c r="T53" s="47">
        <v>1</v>
      </c>
      <c r="U53" s="47">
        <v>0</v>
      </c>
      <c r="V53" s="46">
        <v>2</v>
      </c>
      <c r="W53" s="46">
        <v>0</v>
      </c>
      <c r="X53" s="46">
        <v>0</v>
      </c>
      <c r="Y53" s="47">
        <v>1</v>
      </c>
      <c r="Z53" s="47">
        <v>0</v>
      </c>
      <c r="AA53" s="47">
        <v>0</v>
      </c>
      <c r="AB53" s="132" t="s">
        <v>40</v>
      </c>
      <c r="AC53" s="34" t="s">
        <v>38</v>
      </c>
      <c r="AD53" s="65">
        <v>100820</v>
      </c>
      <c r="AE53" s="65">
        <v>100820</v>
      </c>
      <c r="AF53" s="65">
        <v>50000</v>
      </c>
      <c r="AG53" s="65">
        <v>100778.95</v>
      </c>
      <c r="AH53" s="65">
        <v>100820</v>
      </c>
      <c r="AI53" s="65">
        <v>100820</v>
      </c>
      <c r="AJ53" s="65">
        <f>AD53+AE53+AF53+AG53+AH53+AI53</f>
        <v>554058.95</v>
      </c>
      <c r="AK53" s="66">
        <v>2023</v>
      </c>
      <c r="AL53" s="21"/>
    </row>
    <row r="54" spans="1:38" s="20" customFormat="1" ht="29.25" customHeight="1">
      <c r="A54" s="23"/>
      <c r="B54" s="23"/>
      <c r="C54" s="24"/>
      <c r="D54" s="23"/>
      <c r="E54" s="23"/>
      <c r="F54" s="23"/>
      <c r="G54" s="24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32">
        <v>1</v>
      </c>
      <c r="S54" s="32">
        <v>3</v>
      </c>
      <c r="T54" s="33">
        <v>1</v>
      </c>
      <c r="U54" s="33">
        <v>0</v>
      </c>
      <c r="V54" s="32">
        <v>2</v>
      </c>
      <c r="W54" s="32">
        <v>0</v>
      </c>
      <c r="X54" s="32">
        <v>0</v>
      </c>
      <c r="Y54" s="33">
        <v>1</v>
      </c>
      <c r="Z54" s="33">
        <v>0</v>
      </c>
      <c r="AA54" s="33">
        <v>1</v>
      </c>
      <c r="AB54" s="17" t="s">
        <v>75</v>
      </c>
      <c r="AC54" s="25" t="s">
        <v>18</v>
      </c>
      <c r="AD54" s="81">
        <v>250</v>
      </c>
      <c r="AE54" s="81">
        <v>250</v>
      </c>
      <c r="AF54" s="81">
        <v>250</v>
      </c>
      <c r="AG54" s="81">
        <v>250</v>
      </c>
      <c r="AH54" s="86">
        <v>250</v>
      </c>
      <c r="AI54" s="86">
        <f aca="true" t="shared" si="1" ref="AI54:AI59">AF54</f>
        <v>250</v>
      </c>
      <c r="AJ54" s="86">
        <f>AD54+AE54+AF54+AG54+AH54+AI54</f>
        <v>1500</v>
      </c>
      <c r="AK54" s="66">
        <v>2023</v>
      </c>
      <c r="AL54" s="21"/>
    </row>
    <row r="55" spans="1:38" s="20" customFormat="1" ht="35.25" customHeight="1">
      <c r="A55" s="32"/>
      <c r="B55" s="33"/>
      <c r="C55" s="33"/>
      <c r="D55" s="32"/>
      <c r="E55" s="32"/>
      <c r="F55" s="32"/>
      <c r="G55" s="33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>
        <v>1</v>
      </c>
      <c r="S55" s="32">
        <v>3</v>
      </c>
      <c r="T55" s="33">
        <v>1</v>
      </c>
      <c r="U55" s="33">
        <v>0</v>
      </c>
      <c r="V55" s="32">
        <v>2</v>
      </c>
      <c r="W55" s="32">
        <v>0</v>
      </c>
      <c r="X55" s="32">
        <v>0</v>
      </c>
      <c r="Y55" s="33">
        <v>2</v>
      </c>
      <c r="Z55" s="33">
        <v>0</v>
      </c>
      <c r="AA55" s="33">
        <v>0</v>
      </c>
      <c r="AB55" s="17" t="s">
        <v>61</v>
      </c>
      <c r="AC55" s="34" t="s">
        <v>35</v>
      </c>
      <c r="AD55" s="65" t="s">
        <v>36</v>
      </c>
      <c r="AE55" s="65" t="s">
        <v>36</v>
      </c>
      <c r="AF55" s="65" t="s">
        <v>36</v>
      </c>
      <c r="AG55" s="65" t="s">
        <v>36</v>
      </c>
      <c r="AH55" s="65" t="str">
        <f>AG55</f>
        <v>да</v>
      </c>
      <c r="AI55" s="65" t="str">
        <f t="shared" si="1"/>
        <v>да</v>
      </c>
      <c r="AJ55" s="65" t="s">
        <v>36</v>
      </c>
      <c r="AK55" s="66">
        <v>2023</v>
      </c>
      <c r="AL55" s="21"/>
    </row>
    <row r="56" spans="1:38" s="41" customFormat="1" ht="26.25" customHeight="1" hidden="1">
      <c r="A56" s="37"/>
      <c r="B56" s="37"/>
      <c r="C56" s="38"/>
      <c r="D56" s="37"/>
      <c r="E56" s="37"/>
      <c r="F56" s="37"/>
      <c r="G56" s="38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2"/>
      <c r="S56" s="32"/>
      <c r="T56" s="38"/>
      <c r="U56" s="38"/>
      <c r="V56" s="37"/>
      <c r="W56" s="37"/>
      <c r="X56" s="37"/>
      <c r="Y56" s="38"/>
      <c r="Z56" s="38"/>
      <c r="AA56" s="45"/>
      <c r="AB56" s="11"/>
      <c r="AC56" s="39"/>
      <c r="AD56" s="80"/>
      <c r="AE56" s="42"/>
      <c r="AF56" s="42"/>
      <c r="AG56" s="42"/>
      <c r="AH56" s="65">
        <f>AG56</f>
        <v>0</v>
      </c>
      <c r="AI56" s="65">
        <f t="shared" si="1"/>
        <v>0</v>
      </c>
      <c r="AJ56" s="65">
        <f>AD56+AE56+AF56+AG56+AI56</f>
        <v>0</v>
      </c>
      <c r="AK56" s="66">
        <v>2018</v>
      </c>
      <c r="AL56" s="40"/>
    </row>
    <row r="57" spans="1:38" s="41" customFormat="1" ht="26.25" customHeight="1" hidden="1">
      <c r="A57" s="37"/>
      <c r="B57" s="37"/>
      <c r="C57" s="38"/>
      <c r="D57" s="37"/>
      <c r="E57" s="37"/>
      <c r="F57" s="37"/>
      <c r="G57" s="38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2"/>
      <c r="S57" s="32"/>
      <c r="T57" s="38"/>
      <c r="U57" s="38"/>
      <c r="V57" s="37"/>
      <c r="W57" s="37"/>
      <c r="X57" s="37"/>
      <c r="Y57" s="38"/>
      <c r="Z57" s="38"/>
      <c r="AA57" s="45"/>
      <c r="AB57" s="11"/>
      <c r="AC57" s="39"/>
      <c r="AD57" s="80"/>
      <c r="AE57" s="42"/>
      <c r="AF57" s="42"/>
      <c r="AG57" s="42"/>
      <c r="AH57" s="65">
        <f>AG57</f>
        <v>0</v>
      </c>
      <c r="AI57" s="65">
        <f t="shared" si="1"/>
        <v>0</v>
      </c>
      <c r="AJ57" s="65">
        <f>AD57+AE57+AF57+AG57+AI57</f>
        <v>0</v>
      </c>
      <c r="AK57" s="66">
        <v>2018</v>
      </c>
      <c r="AL57" s="40"/>
    </row>
    <row r="58" spans="1:38" s="41" customFormat="1" ht="26.25" customHeight="1" hidden="1">
      <c r="A58" s="37"/>
      <c r="B58" s="37"/>
      <c r="C58" s="38"/>
      <c r="D58" s="37"/>
      <c r="E58" s="37"/>
      <c r="F58" s="37"/>
      <c r="G58" s="38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2"/>
      <c r="S58" s="32"/>
      <c r="T58" s="38"/>
      <c r="U58" s="38"/>
      <c r="V58" s="37"/>
      <c r="W58" s="37"/>
      <c r="X58" s="37"/>
      <c r="Y58" s="38"/>
      <c r="Z58" s="38"/>
      <c r="AA58" s="45"/>
      <c r="AB58" s="11"/>
      <c r="AC58" s="39"/>
      <c r="AD58" s="80"/>
      <c r="AE58" s="42"/>
      <c r="AF58" s="42"/>
      <c r="AG58" s="42"/>
      <c r="AH58" s="65">
        <f>AG58</f>
        <v>0</v>
      </c>
      <c r="AI58" s="65">
        <f t="shared" si="1"/>
        <v>0</v>
      </c>
      <c r="AJ58" s="65">
        <f>AD58+AE58+AF58+AG58+AI58</f>
        <v>0</v>
      </c>
      <c r="AK58" s="66">
        <v>2018</v>
      </c>
      <c r="AL58" s="40"/>
    </row>
    <row r="59" spans="1:38" s="41" customFormat="1" ht="26.25" customHeight="1" hidden="1">
      <c r="A59" s="37"/>
      <c r="B59" s="37"/>
      <c r="C59" s="38"/>
      <c r="D59" s="37"/>
      <c r="E59" s="37"/>
      <c r="F59" s="37"/>
      <c r="G59" s="38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8"/>
      <c r="V59" s="37"/>
      <c r="W59" s="37"/>
      <c r="X59" s="37"/>
      <c r="Y59" s="38"/>
      <c r="Z59" s="38"/>
      <c r="AA59" s="45"/>
      <c r="AB59" s="11"/>
      <c r="AC59" s="39"/>
      <c r="AD59" s="80"/>
      <c r="AE59" s="42"/>
      <c r="AF59" s="42"/>
      <c r="AG59" s="42"/>
      <c r="AH59" s="65">
        <f>AG59</f>
        <v>0</v>
      </c>
      <c r="AI59" s="65">
        <f t="shared" si="1"/>
        <v>0</v>
      </c>
      <c r="AJ59" s="65">
        <f>AD59+AE59+AF59+AG59+AI59</f>
        <v>0</v>
      </c>
      <c r="AK59" s="66">
        <v>2018</v>
      </c>
      <c r="AL59" s="40"/>
    </row>
    <row r="60" spans="1:38" s="6" customFormat="1" ht="39" customHeight="1">
      <c r="A60" s="14"/>
      <c r="B60" s="14"/>
      <c r="C60" s="15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32">
        <v>1</v>
      </c>
      <c r="S60" s="32">
        <v>3</v>
      </c>
      <c r="T60" s="83">
        <v>1</v>
      </c>
      <c r="U60" s="83">
        <v>0</v>
      </c>
      <c r="V60" s="84">
        <v>2</v>
      </c>
      <c r="W60" s="84">
        <v>0</v>
      </c>
      <c r="X60" s="84">
        <v>0</v>
      </c>
      <c r="Y60" s="83">
        <v>2</v>
      </c>
      <c r="Z60" s="83">
        <v>0</v>
      </c>
      <c r="AA60" s="83">
        <v>1</v>
      </c>
      <c r="AB60" s="17" t="s">
        <v>34</v>
      </c>
      <c r="AC60" s="13" t="s">
        <v>17</v>
      </c>
      <c r="AD60" s="81">
        <v>4</v>
      </c>
      <c r="AE60" s="81">
        <v>4</v>
      </c>
      <c r="AF60" s="81">
        <v>4</v>
      </c>
      <c r="AG60" s="81">
        <v>4</v>
      </c>
      <c r="AH60" s="86">
        <v>4</v>
      </c>
      <c r="AI60" s="86">
        <v>4</v>
      </c>
      <c r="AJ60" s="86">
        <f>AD60+AE60+AF60+AG60+AH60+AI60</f>
        <v>24</v>
      </c>
      <c r="AK60" s="66">
        <v>2023</v>
      </c>
      <c r="AL60" s="8"/>
    </row>
    <row r="61" spans="1:38" s="20" customFormat="1" ht="26.25" customHeight="1" hidden="1">
      <c r="A61" s="32"/>
      <c r="B61" s="32"/>
      <c r="C61" s="33"/>
      <c r="D61" s="32"/>
      <c r="E61" s="32"/>
      <c r="F61" s="32"/>
      <c r="G61" s="33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3"/>
      <c r="U61" s="33"/>
      <c r="V61" s="32"/>
      <c r="W61" s="32"/>
      <c r="X61" s="32"/>
      <c r="Y61" s="33"/>
      <c r="Z61" s="33"/>
      <c r="AA61" s="75"/>
      <c r="AB61" s="17"/>
      <c r="AC61" s="34"/>
      <c r="AD61" s="79"/>
      <c r="AE61" s="35"/>
      <c r="AF61" s="35"/>
      <c r="AG61" s="35"/>
      <c r="AH61" s="65">
        <f>AG61</f>
        <v>0</v>
      </c>
      <c r="AI61" s="65">
        <f>AF61</f>
        <v>0</v>
      </c>
      <c r="AJ61" s="65">
        <f>AD61+AE61+AF61+AG61+AI61</f>
        <v>0</v>
      </c>
      <c r="AK61" s="66">
        <v>2018</v>
      </c>
      <c r="AL61" s="21"/>
    </row>
    <row r="62" spans="1:38" s="20" customFormat="1" ht="26.25" customHeight="1" hidden="1">
      <c r="A62" s="32"/>
      <c r="B62" s="32"/>
      <c r="C62" s="33"/>
      <c r="D62" s="32"/>
      <c r="E62" s="32"/>
      <c r="F62" s="32"/>
      <c r="G62" s="33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3"/>
      <c r="U62" s="33"/>
      <c r="V62" s="32"/>
      <c r="W62" s="32"/>
      <c r="X62" s="32"/>
      <c r="Y62" s="33"/>
      <c r="Z62" s="33"/>
      <c r="AA62" s="75"/>
      <c r="AB62" s="17"/>
      <c r="AC62" s="34"/>
      <c r="AD62" s="79"/>
      <c r="AE62" s="35"/>
      <c r="AF62" s="35"/>
      <c r="AG62" s="35"/>
      <c r="AH62" s="65">
        <f>AG62</f>
        <v>0</v>
      </c>
      <c r="AI62" s="65">
        <f>AF62</f>
        <v>0</v>
      </c>
      <c r="AJ62" s="65">
        <f>AD62+AE62+AF62+AG62+AI62</f>
        <v>0</v>
      </c>
      <c r="AK62" s="66">
        <v>2018</v>
      </c>
      <c r="AL62" s="21"/>
    </row>
    <row r="63" spans="1:38" s="20" customFormat="1" ht="26.25" customHeight="1" hidden="1">
      <c r="A63" s="32"/>
      <c r="B63" s="32"/>
      <c r="C63" s="33"/>
      <c r="D63" s="32"/>
      <c r="E63" s="32"/>
      <c r="F63" s="32"/>
      <c r="G63" s="33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/>
      <c r="U63" s="33"/>
      <c r="V63" s="32"/>
      <c r="W63" s="32"/>
      <c r="X63" s="32"/>
      <c r="Y63" s="33"/>
      <c r="Z63" s="33"/>
      <c r="AA63" s="75"/>
      <c r="AB63" s="17"/>
      <c r="AC63" s="34"/>
      <c r="AD63" s="79"/>
      <c r="AE63" s="35"/>
      <c r="AF63" s="35"/>
      <c r="AG63" s="35"/>
      <c r="AH63" s="65">
        <f>AG63</f>
        <v>0</v>
      </c>
      <c r="AI63" s="65">
        <f>AF63</f>
        <v>0</v>
      </c>
      <c r="AJ63" s="65">
        <f>AD63+AE63+AF63+AG63+AI63</f>
        <v>0</v>
      </c>
      <c r="AK63" s="66">
        <v>2018</v>
      </c>
      <c r="AL63" s="21"/>
    </row>
    <row r="64" spans="1:38" s="20" customFormat="1" ht="26.25" customHeight="1" hidden="1">
      <c r="A64" s="32"/>
      <c r="B64" s="32"/>
      <c r="C64" s="33"/>
      <c r="D64" s="32"/>
      <c r="E64" s="32"/>
      <c r="F64" s="32"/>
      <c r="G64" s="33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3"/>
      <c r="U64" s="33"/>
      <c r="V64" s="32"/>
      <c r="W64" s="32"/>
      <c r="X64" s="32"/>
      <c r="Y64" s="33"/>
      <c r="Z64" s="33"/>
      <c r="AA64" s="75"/>
      <c r="AB64" s="17"/>
      <c r="AC64" s="34"/>
      <c r="AD64" s="79"/>
      <c r="AE64" s="35"/>
      <c r="AF64" s="35"/>
      <c r="AG64" s="35"/>
      <c r="AH64" s="65">
        <f>AG64</f>
        <v>0</v>
      </c>
      <c r="AI64" s="65">
        <f>AF64</f>
        <v>0</v>
      </c>
      <c r="AJ64" s="65">
        <f>AD64+AE64+AF64+AG64+AI64</f>
        <v>0</v>
      </c>
      <c r="AK64" s="66">
        <v>2018</v>
      </c>
      <c r="AL64" s="21"/>
    </row>
    <row r="65" spans="1:38" s="20" customFormat="1" ht="26.25" customHeight="1" hidden="1">
      <c r="A65" s="74"/>
      <c r="B65" s="75"/>
      <c r="C65" s="33"/>
      <c r="D65" s="32"/>
      <c r="E65" s="32"/>
      <c r="F65" s="32"/>
      <c r="G65" s="33"/>
      <c r="H65" s="32"/>
      <c r="I65" s="32"/>
      <c r="J65" s="32"/>
      <c r="K65" s="31"/>
      <c r="L65" s="31"/>
      <c r="M65" s="32"/>
      <c r="N65" s="32"/>
      <c r="O65" s="32"/>
      <c r="P65" s="32"/>
      <c r="Q65" s="32"/>
      <c r="R65" s="32"/>
      <c r="S65" s="32"/>
      <c r="T65" s="33"/>
      <c r="U65" s="33"/>
      <c r="V65" s="32"/>
      <c r="W65" s="32"/>
      <c r="X65" s="32"/>
      <c r="Y65" s="33"/>
      <c r="Z65" s="33"/>
      <c r="AA65" s="75"/>
      <c r="AB65" s="17"/>
      <c r="AC65" s="34"/>
      <c r="AD65" s="65"/>
      <c r="AE65" s="65"/>
      <c r="AF65" s="65"/>
      <c r="AG65" s="35"/>
      <c r="AH65" s="65"/>
      <c r="AI65" s="65"/>
      <c r="AJ65" s="65"/>
      <c r="AK65" s="66"/>
      <c r="AL65" s="21"/>
    </row>
    <row r="66" spans="1:38" s="20" customFormat="1" ht="26.25" customHeight="1" hidden="1">
      <c r="A66" s="32"/>
      <c r="B66" s="33"/>
      <c r="C66" s="33"/>
      <c r="D66" s="32"/>
      <c r="E66" s="32"/>
      <c r="F66" s="32"/>
      <c r="G66" s="33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3"/>
      <c r="U66" s="33"/>
      <c r="V66" s="32"/>
      <c r="W66" s="32"/>
      <c r="X66" s="32"/>
      <c r="Y66" s="33"/>
      <c r="Z66" s="33"/>
      <c r="AA66" s="75"/>
      <c r="AB66" s="17"/>
      <c r="AC66" s="34"/>
      <c r="AD66" s="81"/>
      <c r="AE66" s="81"/>
      <c r="AF66" s="81"/>
      <c r="AG66" s="81"/>
      <c r="AH66" s="86"/>
      <c r="AI66" s="86"/>
      <c r="AJ66" s="86"/>
      <c r="AK66" s="66"/>
      <c r="AL66" s="21"/>
    </row>
    <row r="67" spans="1:38" s="20" customFormat="1" ht="27" customHeight="1">
      <c r="A67" s="88">
        <v>0</v>
      </c>
      <c r="B67" s="89">
        <v>2</v>
      </c>
      <c r="C67" s="89">
        <v>7</v>
      </c>
      <c r="D67" s="88">
        <v>0</v>
      </c>
      <c r="E67" s="88">
        <v>7</v>
      </c>
      <c r="F67" s="88">
        <v>0</v>
      </c>
      <c r="G67" s="89">
        <v>7</v>
      </c>
      <c r="H67" s="88">
        <v>1</v>
      </c>
      <c r="I67" s="88">
        <v>3</v>
      </c>
      <c r="J67" s="88">
        <v>2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1">
        <v>1</v>
      </c>
      <c r="S67" s="91">
        <v>3</v>
      </c>
      <c r="T67" s="92">
        <v>2</v>
      </c>
      <c r="U67" s="92">
        <v>0</v>
      </c>
      <c r="V67" s="91">
        <v>0</v>
      </c>
      <c r="W67" s="91">
        <v>0</v>
      </c>
      <c r="X67" s="91">
        <v>0</v>
      </c>
      <c r="Y67" s="92">
        <v>0</v>
      </c>
      <c r="Z67" s="92">
        <v>0</v>
      </c>
      <c r="AA67" s="92">
        <v>0</v>
      </c>
      <c r="AB67" s="93" t="s">
        <v>49</v>
      </c>
      <c r="AC67" s="94" t="s">
        <v>38</v>
      </c>
      <c r="AD67" s="95">
        <f aca="true" t="shared" si="2" ref="AD67:AI67">AD68+AD74</f>
        <v>81585</v>
      </c>
      <c r="AE67" s="95">
        <f t="shared" si="2"/>
        <v>81585</v>
      </c>
      <c r="AF67" s="95">
        <f>AF68+AF74</f>
        <v>21585</v>
      </c>
      <c r="AG67" s="95">
        <v>80970</v>
      </c>
      <c r="AH67" s="95">
        <f t="shared" si="2"/>
        <v>81585</v>
      </c>
      <c r="AI67" s="95">
        <f t="shared" si="2"/>
        <v>81585</v>
      </c>
      <c r="AJ67" s="95">
        <f>AI67+AH67+AG67+AF67+AE67+AD67</f>
        <v>428895</v>
      </c>
      <c r="AK67" s="96">
        <v>2023</v>
      </c>
      <c r="AL67" s="21"/>
    </row>
    <row r="68" spans="1:38" s="20" customFormat="1" ht="24">
      <c r="A68" s="106"/>
      <c r="B68" s="107"/>
      <c r="C68" s="108"/>
      <c r="D68" s="109"/>
      <c r="E68" s="110"/>
      <c r="F68" s="110"/>
      <c r="G68" s="111"/>
      <c r="H68" s="109"/>
      <c r="I68" s="112"/>
      <c r="J68" s="112"/>
      <c r="K68" s="112"/>
      <c r="L68" s="112"/>
      <c r="M68" s="112"/>
      <c r="N68" s="112"/>
      <c r="O68" s="112"/>
      <c r="P68" s="112"/>
      <c r="Q68" s="112"/>
      <c r="R68" s="100">
        <v>1</v>
      </c>
      <c r="S68" s="100">
        <v>3</v>
      </c>
      <c r="T68" s="101">
        <v>2</v>
      </c>
      <c r="U68" s="101">
        <v>0</v>
      </c>
      <c r="V68" s="100">
        <v>1</v>
      </c>
      <c r="W68" s="100">
        <v>0</v>
      </c>
      <c r="X68" s="100">
        <v>0</v>
      </c>
      <c r="Y68" s="101">
        <v>0</v>
      </c>
      <c r="Z68" s="101">
        <v>0</v>
      </c>
      <c r="AA68" s="101">
        <v>0</v>
      </c>
      <c r="AB68" s="102" t="s">
        <v>30</v>
      </c>
      <c r="AC68" s="103" t="s">
        <v>38</v>
      </c>
      <c r="AD68" s="124">
        <f>AD70</f>
        <v>60000</v>
      </c>
      <c r="AE68" s="104">
        <f>AE70</f>
        <v>60000</v>
      </c>
      <c r="AF68" s="104">
        <v>0</v>
      </c>
      <c r="AG68" s="104">
        <v>59385</v>
      </c>
      <c r="AH68" s="104">
        <f>AH70</f>
        <v>60000</v>
      </c>
      <c r="AI68" s="104">
        <f>AI70</f>
        <v>60000</v>
      </c>
      <c r="AJ68" s="104">
        <f>AD68+AE68+AF68+AG68+AH68+AI68</f>
        <v>299385</v>
      </c>
      <c r="AK68" s="105">
        <v>2023</v>
      </c>
      <c r="AL68" s="21"/>
    </row>
    <row r="69" spans="1:38" s="20" customFormat="1" ht="36">
      <c r="A69" s="23"/>
      <c r="B69" s="23"/>
      <c r="C69" s="24"/>
      <c r="D69" s="23"/>
      <c r="E69" s="23"/>
      <c r="F69" s="23"/>
      <c r="G69" s="24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32">
        <v>1</v>
      </c>
      <c r="S69" s="32">
        <v>3</v>
      </c>
      <c r="T69" s="33">
        <v>2</v>
      </c>
      <c r="U69" s="33">
        <v>0</v>
      </c>
      <c r="V69" s="32">
        <v>1</v>
      </c>
      <c r="W69" s="32">
        <v>0</v>
      </c>
      <c r="X69" s="32">
        <v>0</v>
      </c>
      <c r="Y69" s="33">
        <v>0</v>
      </c>
      <c r="Z69" s="33">
        <v>0</v>
      </c>
      <c r="AA69" s="33">
        <v>1</v>
      </c>
      <c r="AB69" s="17" t="s">
        <v>51</v>
      </c>
      <c r="AC69" s="25" t="s">
        <v>28</v>
      </c>
      <c r="AD69" s="81">
        <v>500</v>
      </c>
      <c r="AE69" s="81">
        <v>500</v>
      </c>
      <c r="AF69" s="81">
        <v>500</v>
      </c>
      <c r="AG69" s="81">
        <v>550</v>
      </c>
      <c r="AH69" s="81">
        <f>AG69</f>
        <v>550</v>
      </c>
      <c r="AI69" s="81">
        <f>AF69</f>
        <v>500</v>
      </c>
      <c r="AJ69" s="86">
        <f>AD69+AE69+AF69+AG69+AH69+AI69</f>
        <v>3100</v>
      </c>
      <c r="AK69" s="66">
        <v>2023</v>
      </c>
      <c r="AL69" s="21"/>
    </row>
    <row r="70" spans="1:38" s="20" customFormat="1" ht="24">
      <c r="A70" s="32">
        <v>0</v>
      </c>
      <c r="B70" s="33">
        <v>2</v>
      </c>
      <c r="C70" s="33">
        <v>7</v>
      </c>
      <c r="D70" s="32">
        <v>0</v>
      </c>
      <c r="E70" s="32">
        <v>7</v>
      </c>
      <c r="F70" s="32">
        <v>0</v>
      </c>
      <c r="G70" s="33">
        <v>7</v>
      </c>
      <c r="H70" s="32">
        <v>1</v>
      </c>
      <c r="I70" s="32">
        <v>3</v>
      </c>
      <c r="J70" s="32">
        <v>2</v>
      </c>
      <c r="K70" s="32">
        <v>0</v>
      </c>
      <c r="L70" s="32">
        <v>1</v>
      </c>
      <c r="M70" s="32">
        <v>2</v>
      </c>
      <c r="N70" s="32">
        <v>0</v>
      </c>
      <c r="O70" s="32">
        <v>0</v>
      </c>
      <c r="P70" s="32">
        <v>2</v>
      </c>
      <c r="Q70" s="32" t="s">
        <v>48</v>
      </c>
      <c r="R70" s="32">
        <v>1</v>
      </c>
      <c r="S70" s="32">
        <v>3</v>
      </c>
      <c r="T70" s="33">
        <v>2</v>
      </c>
      <c r="U70" s="33">
        <v>0</v>
      </c>
      <c r="V70" s="32">
        <v>1</v>
      </c>
      <c r="W70" s="32">
        <v>0</v>
      </c>
      <c r="X70" s="32">
        <v>0</v>
      </c>
      <c r="Y70" s="33">
        <v>1</v>
      </c>
      <c r="Z70" s="33">
        <v>0</v>
      </c>
      <c r="AA70" s="33">
        <v>0</v>
      </c>
      <c r="AB70" s="17" t="s">
        <v>50</v>
      </c>
      <c r="AC70" s="121" t="s">
        <v>37</v>
      </c>
      <c r="AD70" s="126">
        <v>60000</v>
      </c>
      <c r="AE70" s="123">
        <v>60000</v>
      </c>
      <c r="AF70" s="123">
        <v>0</v>
      </c>
      <c r="AG70" s="122">
        <v>59385</v>
      </c>
      <c r="AH70" s="122">
        <v>60000</v>
      </c>
      <c r="AI70" s="122">
        <v>60000</v>
      </c>
      <c r="AJ70" s="122">
        <f>AI70+AH70+AG70+AF70+AE70+AD70</f>
        <v>299385</v>
      </c>
      <c r="AK70" s="66">
        <v>2023</v>
      </c>
      <c r="AL70" s="21"/>
    </row>
    <row r="71" spans="1:38" s="20" customFormat="1" ht="20.25" customHeight="1">
      <c r="A71" s="23"/>
      <c r="B71" s="23"/>
      <c r="C71" s="24"/>
      <c r="D71" s="23"/>
      <c r="E71" s="23"/>
      <c r="F71" s="23"/>
      <c r="G71" s="24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32">
        <v>1</v>
      </c>
      <c r="S71" s="32">
        <v>3</v>
      </c>
      <c r="T71" s="33">
        <v>2</v>
      </c>
      <c r="U71" s="83">
        <v>0</v>
      </c>
      <c r="V71" s="84">
        <v>1</v>
      </c>
      <c r="W71" s="84">
        <v>0</v>
      </c>
      <c r="X71" s="84">
        <v>0</v>
      </c>
      <c r="Y71" s="83">
        <v>1</v>
      </c>
      <c r="Z71" s="83">
        <v>0</v>
      </c>
      <c r="AA71" s="83">
        <v>1</v>
      </c>
      <c r="AB71" s="17" t="s">
        <v>82</v>
      </c>
      <c r="AC71" s="13" t="s">
        <v>18</v>
      </c>
      <c r="AD71" s="81">
        <v>500</v>
      </c>
      <c r="AE71" s="81">
        <v>500</v>
      </c>
      <c r="AF71" s="81">
        <v>500</v>
      </c>
      <c r="AG71" s="81">
        <v>550</v>
      </c>
      <c r="AH71" s="86">
        <f>AG71</f>
        <v>550</v>
      </c>
      <c r="AI71" s="86">
        <f>AF71</f>
        <v>500</v>
      </c>
      <c r="AJ71" s="65">
        <f>AI71+AH71+AG71+AF71+AE71+AD71</f>
        <v>3100</v>
      </c>
      <c r="AK71" s="66">
        <v>2023</v>
      </c>
      <c r="AL71" s="21"/>
    </row>
    <row r="72" spans="1:38" s="20" customFormat="1" ht="30.75" customHeight="1">
      <c r="A72" s="23"/>
      <c r="B72" s="24"/>
      <c r="C72" s="24"/>
      <c r="D72" s="23"/>
      <c r="E72" s="76"/>
      <c r="F72" s="76"/>
      <c r="G72" s="77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32">
        <v>1</v>
      </c>
      <c r="S72" s="32">
        <v>3</v>
      </c>
      <c r="T72" s="33">
        <v>2</v>
      </c>
      <c r="U72" s="83">
        <v>0</v>
      </c>
      <c r="V72" s="84">
        <v>1</v>
      </c>
      <c r="W72" s="84">
        <v>0</v>
      </c>
      <c r="X72" s="84">
        <v>0</v>
      </c>
      <c r="Y72" s="83">
        <v>2</v>
      </c>
      <c r="Z72" s="83">
        <v>0</v>
      </c>
      <c r="AA72" s="83">
        <v>0</v>
      </c>
      <c r="AB72" s="16" t="s">
        <v>76</v>
      </c>
      <c r="AC72" s="34" t="s">
        <v>9</v>
      </c>
      <c r="AD72" s="35" t="s">
        <v>36</v>
      </c>
      <c r="AE72" s="35" t="s">
        <v>36</v>
      </c>
      <c r="AF72" s="35" t="s">
        <v>36</v>
      </c>
      <c r="AG72" s="35" t="s">
        <v>36</v>
      </c>
      <c r="AH72" s="65" t="str">
        <f>AG72</f>
        <v>да</v>
      </c>
      <c r="AI72" s="65" t="str">
        <f>AF72</f>
        <v>да</v>
      </c>
      <c r="AJ72" s="65" t="s">
        <v>36</v>
      </c>
      <c r="AK72" s="66">
        <v>2023</v>
      </c>
      <c r="AL72" s="21"/>
    </row>
    <row r="73" spans="1:38" s="20" customFormat="1" ht="20.25" customHeight="1">
      <c r="A73" s="23"/>
      <c r="B73" s="24"/>
      <c r="C73" s="24"/>
      <c r="D73" s="23"/>
      <c r="E73" s="76"/>
      <c r="F73" s="76"/>
      <c r="G73" s="77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32">
        <v>1</v>
      </c>
      <c r="S73" s="32">
        <v>3</v>
      </c>
      <c r="T73" s="33">
        <v>2</v>
      </c>
      <c r="U73" s="83">
        <v>0</v>
      </c>
      <c r="V73" s="84">
        <v>1</v>
      </c>
      <c r="W73" s="84">
        <v>0</v>
      </c>
      <c r="X73" s="84">
        <v>0</v>
      </c>
      <c r="Y73" s="83">
        <v>2</v>
      </c>
      <c r="Z73" s="83">
        <v>0</v>
      </c>
      <c r="AA73" s="83">
        <v>1</v>
      </c>
      <c r="AB73" s="16" t="s">
        <v>32</v>
      </c>
      <c r="AC73" s="25" t="s">
        <v>17</v>
      </c>
      <c r="AD73" s="125" t="s">
        <v>77</v>
      </c>
      <c r="AE73" s="81">
        <v>4</v>
      </c>
      <c r="AF73" s="81">
        <v>4</v>
      </c>
      <c r="AG73" s="81">
        <v>4</v>
      </c>
      <c r="AH73" s="86">
        <v>4</v>
      </c>
      <c r="AI73" s="86">
        <v>4</v>
      </c>
      <c r="AJ73" s="86">
        <f>AD73+AE73+AF73+AG73+AH73+AI73</f>
        <v>24</v>
      </c>
      <c r="AK73" s="66">
        <v>2023</v>
      </c>
      <c r="AL73" s="21"/>
    </row>
    <row r="74" spans="1:38" s="20" customFormat="1" ht="24">
      <c r="A74" s="106"/>
      <c r="B74" s="107"/>
      <c r="C74" s="108"/>
      <c r="D74" s="109"/>
      <c r="E74" s="110"/>
      <c r="F74" s="110"/>
      <c r="G74" s="111"/>
      <c r="H74" s="109"/>
      <c r="I74" s="112"/>
      <c r="J74" s="112"/>
      <c r="K74" s="112"/>
      <c r="L74" s="112"/>
      <c r="M74" s="112"/>
      <c r="N74" s="112"/>
      <c r="O74" s="112"/>
      <c r="P74" s="112"/>
      <c r="Q74" s="112"/>
      <c r="R74" s="100">
        <v>1</v>
      </c>
      <c r="S74" s="100">
        <v>3</v>
      </c>
      <c r="T74" s="101">
        <v>2</v>
      </c>
      <c r="U74" s="101">
        <v>0</v>
      </c>
      <c r="V74" s="100">
        <v>2</v>
      </c>
      <c r="W74" s="100">
        <v>0</v>
      </c>
      <c r="X74" s="100">
        <v>0</v>
      </c>
      <c r="Y74" s="101">
        <v>0</v>
      </c>
      <c r="Z74" s="101">
        <v>0</v>
      </c>
      <c r="AA74" s="101">
        <v>0</v>
      </c>
      <c r="AB74" s="102" t="s">
        <v>52</v>
      </c>
      <c r="AC74" s="103" t="s">
        <v>38</v>
      </c>
      <c r="AD74" s="104">
        <f aca="true" t="shared" si="3" ref="AD74:AI74">AD77</f>
        <v>21585</v>
      </c>
      <c r="AE74" s="104">
        <f t="shared" si="3"/>
        <v>21585</v>
      </c>
      <c r="AF74" s="104">
        <f>AF77</f>
        <v>21585</v>
      </c>
      <c r="AG74" s="104">
        <f>AG77</f>
        <v>21585</v>
      </c>
      <c r="AH74" s="104">
        <f>AH77</f>
        <v>21585</v>
      </c>
      <c r="AI74" s="104">
        <f t="shared" si="3"/>
        <v>21585</v>
      </c>
      <c r="AJ74" s="104">
        <f>AI74+AH74+AG74+AF74+AE74+AD74</f>
        <v>129510</v>
      </c>
      <c r="AK74" s="105">
        <v>2023</v>
      </c>
      <c r="AL74" s="21"/>
    </row>
    <row r="75" spans="1:38" s="20" customFormat="1" ht="35.25" customHeight="1">
      <c r="A75" s="23"/>
      <c r="B75" s="23"/>
      <c r="C75" s="24"/>
      <c r="D75" s="23"/>
      <c r="E75" s="23"/>
      <c r="F75" s="23"/>
      <c r="G75" s="24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32">
        <v>1</v>
      </c>
      <c r="S75" s="32">
        <v>3</v>
      </c>
      <c r="T75" s="33">
        <v>2</v>
      </c>
      <c r="U75" s="33">
        <v>0</v>
      </c>
      <c r="V75" s="32">
        <v>2</v>
      </c>
      <c r="W75" s="32">
        <v>0</v>
      </c>
      <c r="X75" s="32">
        <v>0</v>
      </c>
      <c r="Y75" s="33">
        <v>0</v>
      </c>
      <c r="Z75" s="33">
        <v>0</v>
      </c>
      <c r="AA75" s="33">
        <v>1</v>
      </c>
      <c r="AB75" s="26" t="s">
        <v>31</v>
      </c>
      <c r="AC75" s="25" t="s">
        <v>18</v>
      </c>
      <c r="AD75" s="81">
        <v>150</v>
      </c>
      <c r="AE75" s="81">
        <v>150</v>
      </c>
      <c r="AF75" s="81">
        <v>150</v>
      </c>
      <c r="AG75" s="81">
        <v>200</v>
      </c>
      <c r="AH75" s="86">
        <f>AG75</f>
        <v>200</v>
      </c>
      <c r="AI75" s="86">
        <f>AF75</f>
        <v>150</v>
      </c>
      <c r="AJ75" s="86">
        <f>AD75+AE75+AF75+AG75+AI75</f>
        <v>800</v>
      </c>
      <c r="AK75" s="66">
        <v>2023</v>
      </c>
      <c r="AL75" s="21"/>
    </row>
    <row r="76" spans="1:55" s="20" customFormat="1" ht="4.5" customHeight="1" hidden="1">
      <c r="A76" s="32"/>
      <c r="B76" s="33"/>
      <c r="C76" s="33"/>
      <c r="D76" s="32"/>
      <c r="E76" s="32"/>
      <c r="F76" s="32"/>
      <c r="G76" s="33"/>
      <c r="H76" s="32"/>
      <c r="I76" s="32"/>
      <c r="J76" s="32"/>
      <c r="K76" s="31"/>
      <c r="L76" s="31"/>
      <c r="M76" s="32"/>
      <c r="N76" s="32"/>
      <c r="O76" s="32"/>
      <c r="P76" s="32"/>
      <c r="Q76" s="32"/>
      <c r="R76" s="32"/>
      <c r="S76" s="32"/>
      <c r="T76" s="33"/>
      <c r="U76" s="33"/>
      <c r="V76" s="32"/>
      <c r="W76" s="32"/>
      <c r="X76" s="32"/>
      <c r="Y76" s="33"/>
      <c r="Z76" s="33"/>
      <c r="AA76" s="75"/>
      <c r="AB76" s="186" t="s">
        <v>53</v>
      </c>
      <c r="AC76" s="34" t="s">
        <v>37</v>
      </c>
      <c r="AD76" s="65"/>
      <c r="AE76" s="65"/>
      <c r="AF76" s="65"/>
      <c r="AG76" s="65"/>
      <c r="AH76" s="65"/>
      <c r="AI76" s="65"/>
      <c r="AJ76" s="65"/>
      <c r="AK76" s="66">
        <v>2018</v>
      </c>
      <c r="AL76" s="29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</row>
    <row r="77" spans="1:55" s="20" customFormat="1" ht="30.75" customHeight="1">
      <c r="A77" s="32">
        <v>0</v>
      </c>
      <c r="B77" s="33">
        <v>2</v>
      </c>
      <c r="C77" s="33">
        <v>7</v>
      </c>
      <c r="D77" s="32">
        <v>0</v>
      </c>
      <c r="E77" s="32">
        <v>7</v>
      </c>
      <c r="F77" s="32">
        <v>0</v>
      </c>
      <c r="G77" s="33">
        <v>7</v>
      </c>
      <c r="H77" s="32">
        <v>1</v>
      </c>
      <c r="I77" s="32">
        <v>3</v>
      </c>
      <c r="J77" s="32">
        <v>2</v>
      </c>
      <c r="K77" s="32">
        <v>0</v>
      </c>
      <c r="L77" s="32">
        <v>2</v>
      </c>
      <c r="M77" s="32">
        <v>2</v>
      </c>
      <c r="N77" s="32">
        <v>0</v>
      </c>
      <c r="O77" s="32">
        <v>0</v>
      </c>
      <c r="P77" s="32">
        <v>1</v>
      </c>
      <c r="Q77" s="32" t="s">
        <v>48</v>
      </c>
      <c r="R77" s="32">
        <v>1</v>
      </c>
      <c r="S77" s="32">
        <v>3</v>
      </c>
      <c r="T77" s="33">
        <v>2</v>
      </c>
      <c r="U77" s="33">
        <v>0</v>
      </c>
      <c r="V77" s="32">
        <v>2</v>
      </c>
      <c r="W77" s="32">
        <v>0</v>
      </c>
      <c r="X77" s="32">
        <v>0</v>
      </c>
      <c r="Y77" s="33">
        <v>1</v>
      </c>
      <c r="Z77" s="33">
        <v>0</v>
      </c>
      <c r="AA77" s="75">
        <v>0</v>
      </c>
      <c r="AB77" s="187"/>
      <c r="AC77" s="34" t="s">
        <v>37</v>
      </c>
      <c r="AD77" s="65">
        <v>21585</v>
      </c>
      <c r="AE77" s="65">
        <v>21585</v>
      </c>
      <c r="AF77" s="65">
        <v>21585</v>
      </c>
      <c r="AG77" s="65">
        <v>21585</v>
      </c>
      <c r="AH77" s="65">
        <v>21585</v>
      </c>
      <c r="AI77" s="65">
        <v>21585</v>
      </c>
      <c r="AJ77" s="65">
        <f>AD77+AE77+AF77+AG77+AH77+AI77</f>
        <v>129510</v>
      </c>
      <c r="AK77" s="66">
        <v>2023</v>
      </c>
      <c r="AL77" s="29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</row>
    <row r="78" spans="1:55" s="20" customFormat="1" ht="15">
      <c r="A78" s="23"/>
      <c r="B78" s="23"/>
      <c r="C78" s="24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32">
        <v>1</v>
      </c>
      <c r="S78" s="32">
        <v>3</v>
      </c>
      <c r="T78" s="33">
        <v>2</v>
      </c>
      <c r="U78" s="33">
        <v>0</v>
      </c>
      <c r="V78" s="32">
        <v>2</v>
      </c>
      <c r="W78" s="32">
        <v>0</v>
      </c>
      <c r="X78" s="32">
        <v>0</v>
      </c>
      <c r="Y78" s="33">
        <v>1</v>
      </c>
      <c r="Z78" s="33">
        <v>0</v>
      </c>
      <c r="AA78" s="33">
        <v>2</v>
      </c>
      <c r="AB78" s="17" t="s">
        <v>23</v>
      </c>
      <c r="AC78" s="25" t="s">
        <v>18</v>
      </c>
      <c r="AD78" s="81">
        <v>200</v>
      </c>
      <c r="AE78" s="81">
        <v>250</v>
      </c>
      <c r="AF78" s="81">
        <v>250</v>
      </c>
      <c r="AG78" s="81">
        <v>250</v>
      </c>
      <c r="AH78" s="65">
        <v>250</v>
      </c>
      <c r="AI78" s="65">
        <v>250</v>
      </c>
      <c r="AJ78" s="65">
        <f>AD78+AE78+AF78+AG78+AH78+AI78</f>
        <v>1450</v>
      </c>
      <c r="AK78" s="66">
        <v>2023</v>
      </c>
      <c r="AL78" s="29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</row>
    <row r="79" spans="1:38" s="20" customFormat="1" ht="36">
      <c r="A79" s="31"/>
      <c r="B79" s="28"/>
      <c r="C79" s="68"/>
      <c r="D79" s="48"/>
      <c r="E79" s="69"/>
      <c r="F79" s="69"/>
      <c r="G79" s="70"/>
      <c r="H79" s="48"/>
      <c r="I79" s="71"/>
      <c r="J79" s="71"/>
      <c r="K79" s="71"/>
      <c r="L79" s="71"/>
      <c r="M79" s="71"/>
      <c r="N79" s="71"/>
      <c r="O79" s="71"/>
      <c r="P79" s="71"/>
      <c r="Q79" s="71"/>
      <c r="R79" s="32">
        <v>1</v>
      </c>
      <c r="S79" s="32">
        <v>3</v>
      </c>
      <c r="T79" s="33">
        <v>2</v>
      </c>
      <c r="U79" s="33">
        <v>0</v>
      </c>
      <c r="V79" s="32">
        <v>2</v>
      </c>
      <c r="W79" s="32">
        <v>0</v>
      </c>
      <c r="X79" s="32">
        <v>0</v>
      </c>
      <c r="Y79" s="33">
        <v>2</v>
      </c>
      <c r="Z79" s="33">
        <v>0</v>
      </c>
      <c r="AA79" s="33">
        <v>0</v>
      </c>
      <c r="AB79" s="16" t="s">
        <v>78</v>
      </c>
      <c r="AC79" s="34" t="s">
        <v>9</v>
      </c>
      <c r="AD79" s="35" t="s">
        <v>36</v>
      </c>
      <c r="AE79" s="35" t="s">
        <v>36</v>
      </c>
      <c r="AF79" s="35" t="s">
        <v>36</v>
      </c>
      <c r="AG79" s="35" t="s">
        <v>36</v>
      </c>
      <c r="AH79" s="65" t="str">
        <f>AG79</f>
        <v>да</v>
      </c>
      <c r="AI79" s="65" t="str">
        <f>AF79</f>
        <v>да</v>
      </c>
      <c r="AJ79" s="65" t="s">
        <v>36</v>
      </c>
      <c r="AK79" s="66">
        <v>2023</v>
      </c>
      <c r="AL79" s="21"/>
    </row>
    <row r="80" spans="1:38" s="20" customFormat="1" ht="15">
      <c r="A80" s="23"/>
      <c r="B80" s="23"/>
      <c r="C80" s="24"/>
      <c r="D80" s="23"/>
      <c r="E80" s="23"/>
      <c r="F80" s="23"/>
      <c r="G80" s="2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32">
        <v>1</v>
      </c>
      <c r="S80" s="32">
        <v>3</v>
      </c>
      <c r="T80" s="47">
        <v>2</v>
      </c>
      <c r="U80" s="47">
        <v>0</v>
      </c>
      <c r="V80" s="46">
        <v>2</v>
      </c>
      <c r="W80" s="46">
        <v>0</v>
      </c>
      <c r="X80" s="46">
        <v>0</v>
      </c>
      <c r="Y80" s="47">
        <v>3</v>
      </c>
      <c r="Z80" s="47">
        <v>0</v>
      </c>
      <c r="AA80" s="47">
        <v>0</v>
      </c>
      <c r="AB80" s="16" t="s">
        <v>32</v>
      </c>
      <c r="AC80" s="25" t="s">
        <v>17</v>
      </c>
      <c r="AD80" s="81">
        <v>3</v>
      </c>
      <c r="AE80" s="81">
        <v>3</v>
      </c>
      <c r="AF80" s="81">
        <v>3</v>
      </c>
      <c r="AG80" s="81">
        <v>3</v>
      </c>
      <c r="AH80" s="86">
        <v>3</v>
      </c>
      <c r="AI80" s="86">
        <v>3</v>
      </c>
      <c r="AJ80" s="86">
        <f>AD80+AE80+AF80+AG80+AH80+AI80</f>
        <v>18</v>
      </c>
      <c r="AK80" s="66">
        <v>2023</v>
      </c>
      <c r="AL80" s="21"/>
    </row>
    <row r="81" spans="1:38" s="6" customFormat="1" ht="15" hidden="1">
      <c r="A81" s="127"/>
      <c r="B81" s="127"/>
      <c r="C81" s="128"/>
      <c r="D81" s="127"/>
      <c r="E81" s="127"/>
      <c r="F81" s="127"/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91"/>
      <c r="S81" s="91"/>
      <c r="T81" s="89"/>
      <c r="U81" s="89"/>
      <c r="V81" s="88"/>
      <c r="W81" s="88"/>
      <c r="X81" s="88"/>
      <c r="Y81" s="89"/>
      <c r="Z81" s="89"/>
      <c r="AA81" s="89"/>
      <c r="AB81" s="93" t="s">
        <v>62</v>
      </c>
      <c r="AC81" s="94"/>
      <c r="AD81" s="129">
        <v>0</v>
      </c>
      <c r="AE81" s="95">
        <v>0</v>
      </c>
      <c r="AF81" s="95">
        <v>0</v>
      </c>
      <c r="AG81" s="95"/>
      <c r="AH81" s="95"/>
      <c r="AI81" s="95"/>
      <c r="AJ81" s="130"/>
      <c r="AK81" s="131"/>
      <c r="AL81" s="8"/>
    </row>
    <row r="82" spans="1:38" s="6" customFormat="1" ht="15" hidden="1">
      <c r="A82" s="14"/>
      <c r="B82" s="14"/>
      <c r="C82" s="15"/>
      <c r="D82" s="14"/>
      <c r="E82" s="14"/>
      <c r="F82" s="14"/>
      <c r="G82" s="15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32"/>
      <c r="S82" s="32"/>
      <c r="T82" s="47"/>
      <c r="U82" s="47"/>
      <c r="V82" s="46"/>
      <c r="W82" s="46"/>
      <c r="X82" s="46"/>
      <c r="Y82" s="47"/>
      <c r="Z82" s="47"/>
      <c r="AA82" s="47"/>
      <c r="AB82" s="4" t="s">
        <v>63</v>
      </c>
      <c r="AC82" s="34"/>
      <c r="AD82" s="35"/>
      <c r="AE82" s="35"/>
      <c r="AF82" s="35"/>
      <c r="AG82" s="35"/>
      <c r="AH82" s="35"/>
      <c r="AI82" s="35"/>
      <c r="AJ82" s="35"/>
      <c r="AK82" s="73"/>
      <c r="AL82" s="8"/>
    </row>
    <row r="83" spans="1:38" s="6" customFormat="1" ht="24" hidden="1">
      <c r="A83" s="14"/>
      <c r="B83" s="14"/>
      <c r="C83" s="15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2"/>
      <c r="S83" s="32"/>
      <c r="T83" s="44"/>
      <c r="U83" s="44"/>
      <c r="V83" s="43"/>
      <c r="W83" s="43"/>
      <c r="X83" s="43"/>
      <c r="Y83" s="47"/>
      <c r="Z83" s="44"/>
      <c r="AA83" s="44"/>
      <c r="AB83" s="4" t="s">
        <v>64</v>
      </c>
      <c r="AC83" s="34"/>
      <c r="AD83" s="35"/>
      <c r="AE83" s="35"/>
      <c r="AF83" s="35"/>
      <c r="AG83" s="35"/>
      <c r="AH83" s="35"/>
      <c r="AI83" s="35"/>
      <c r="AJ83" s="35"/>
      <c r="AK83" s="73"/>
      <c r="AL83" s="8"/>
    </row>
    <row r="84" spans="1:38" s="6" customFormat="1" ht="24" hidden="1">
      <c r="A84" s="14"/>
      <c r="B84" s="14"/>
      <c r="C84" s="15"/>
      <c r="D84" s="14"/>
      <c r="E84" s="14"/>
      <c r="F84" s="14"/>
      <c r="G84" s="15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32"/>
      <c r="S84" s="32"/>
      <c r="T84" s="47"/>
      <c r="U84" s="47"/>
      <c r="V84" s="46"/>
      <c r="W84" s="46"/>
      <c r="X84" s="46"/>
      <c r="Y84" s="47"/>
      <c r="Z84" s="47"/>
      <c r="AA84" s="47"/>
      <c r="AB84" s="4" t="s">
        <v>65</v>
      </c>
      <c r="AC84" s="34" t="s">
        <v>37</v>
      </c>
      <c r="AD84" s="35">
        <v>0</v>
      </c>
      <c r="AE84" s="35">
        <v>0</v>
      </c>
      <c r="AF84" s="35">
        <v>0</v>
      </c>
      <c r="AG84" s="35">
        <v>0</v>
      </c>
      <c r="AH84" s="35"/>
      <c r="AI84" s="35"/>
      <c r="AJ84" s="35"/>
      <c r="AK84" s="73"/>
      <c r="AL84" s="8"/>
    </row>
    <row r="85" spans="1:38" s="6" customFormat="1" ht="24" hidden="1">
      <c r="A85" s="14"/>
      <c r="B85" s="14"/>
      <c r="C85" s="15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32"/>
      <c r="S85" s="32"/>
      <c r="T85" s="44"/>
      <c r="U85" s="44"/>
      <c r="V85" s="43"/>
      <c r="W85" s="43"/>
      <c r="X85" s="43"/>
      <c r="Y85" s="47"/>
      <c r="Z85" s="44"/>
      <c r="AA85" s="44"/>
      <c r="AB85" s="4" t="s">
        <v>66</v>
      </c>
      <c r="AC85" s="34"/>
      <c r="AD85" s="35"/>
      <c r="AE85" s="35"/>
      <c r="AF85" s="35"/>
      <c r="AG85" s="35"/>
      <c r="AH85" s="35"/>
      <c r="AI85" s="35"/>
      <c r="AJ85" s="35"/>
      <c r="AK85" s="73"/>
      <c r="AL85" s="8"/>
    </row>
    <row r="86" spans="1:38" s="6" customFormat="1" ht="24" hidden="1">
      <c r="A86" s="14"/>
      <c r="B86" s="14"/>
      <c r="C86" s="15"/>
      <c r="D86" s="14"/>
      <c r="E86" s="14"/>
      <c r="F86" s="14"/>
      <c r="G86" s="15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32"/>
      <c r="S86" s="32"/>
      <c r="T86" s="47"/>
      <c r="U86" s="47"/>
      <c r="V86" s="46"/>
      <c r="W86" s="46"/>
      <c r="X86" s="46"/>
      <c r="Y86" s="47"/>
      <c r="Z86" s="47"/>
      <c r="AA86" s="47"/>
      <c r="AB86" s="4" t="s">
        <v>67</v>
      </c>
      <c r="AC86" s="34"/>
      <c r="AD86" s="35"/>
      <c r="AE86" s="35"/>
      <c r="AF86" s="35"/>
      <c r="AG86" s="35"/>
      <c r="AH86" s="35"/>
      <c r="AI86" s="35"/>
      <c r="AJ86" s="35"/>
      <c r="AK86" s="73"/>
      <c r="AL86" s="8"/>
    </row>
    <row r="87" spans="1:38" s="6" customFormat="1" ht="36" hidden="1">
      <c r="A87" s="14"/>
      <c r="B87" s="14"/>
      <c r="C87" s="15"/>
      <c r="D87" s="14"/>
      <c r="E87" s="14"/>
      <c r="F87" s="14"/>
      <c r="G87" s="15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2"/>
      <c r="S87" s="32"/>
      <c r="T87" s="44"/>
      <c r="U87" s="44"/>
      <c r="V87" s="43"/>
      <c r="W87" s="43"/>
      <c r="X87" s="43"/>
      <c r="Y87" s="47"/>
      <c r="Z87" s="44"/>
      <c r="AA87" s="44"/>
      <c r="AB87" s="4" t="s">
        <v>68</v>
      </c>
      <c r="AC87" s="34"/>
      <c r="AD87" s="35"/>
      <c r="AE87" s="35"/>
      <c r="AF87" s="35"/>
      <c r="AG87" s="35"/>
      <c r="AH87" s="35"/>
      <c r="AI87" s="35"/>
      <c r="AJ87" s="35"/>
      <c r="AK87" s="73"/>
      <c r="AL87" s="8"/>
    </row>
    <row r="88" spans="1:38" s="20" customFormat="1" ht="36" hidden="1">
      <c r="A88" s="32"/>
      <c r="B88" s="33"/>
      <c r="C88" s="33"/>
      <c r="D88" s="32"/>
      <c r="E88" s="32"/>
      <c r="F88" s="32"/>
      <c r="G88" s="33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44"/>
      <c r="U88" s="47"/>
      <c r="V88" s="46"/>
      <c r="W88" s="46"/>
      <c r="X88" s="46"/>
      <c r="Y88" s="47"/>
      <c r="Z88" s="47"/>
      <c r="AA88" s="47"/>
      <c r="AB88" s="17" t="s">
        <v>69</v>
      </c>
      <c r="AC88" s="34"/>
      <c r="AD88" s="65"/>
      <c r="AE88" s="65"/>
      <c r="AF88" s="65"/>
      <c r="AG88" s="65"/>
      <c r="AH88" s="65"/>
      <c r="AI88" s="65"/>
      <c r="AJ88" s="65"/>
      <c r="AK88" s="66"/>
      <c r="AL88" s="21"/>
    </row>
    <row r="89" spans="1:38" s="20" customFormat="1" ht="24" hidden="1">
      <c r="A89" s="32"/>
      <c r="B89" s="33"/>
      <c r="C89" s="33"/>
      <c r="D89" s="32"/>
      <c r="E89" s="32"/>
      <c r="F89" s="32"/>
      <c r="G89" s="33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47"/>
      <c r="U89" s="47"/>
      <c r="V89" s="46"/>
      <c r="W89" s="46"/>
      <c r="X89" s="46"/>
      <c r="Y89" s="47"/>
      <c r="Z89" s="47"/>
      <c r="AA89" s="47"/>
      <c r="AB89" s="17" t="s">
        <v>70</v>
      </c>
      <c r="AC89" s="34"/>
      <c r="AD89" s="65"/>
      <c r="AE89" s="65"/>
      <c r="AF89" s="65"/>
      <c r="AG89" s="65"/>
      <c r="AH89" s="65"/>
      <c r="AI89" s="65"/>
      <c r="AJ89" s="65"/>
      <c r="AK89" s="66"/>
      <c r="AL89" s="21"/>
    </row>
    <row r="90" spans="1:38" s="20" customFormat="1" ht="24" hidden="1">
      <c r="A90" s="32"/>
      <c r="B90" s="33"/>
      <c r="C90" s="33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44"/>
      <c r="U90" s="47"/>
      <c r="V90" s="46"/>
      <c r="W90" s="46"/>
      <c r="X90" s="46"/>
      <c r="Y90" s="47"/>
      <c r="Z90" s="47"/>
      <c r="AA90" s="47"/>
      <c r="AB90" s="17" t="s">
        <v>71</v>
      </c>
      <c r="AC90" s="34"/>
      <c r="AD90" s="65"/>
      <c r="AE90" s="65"/>
      <c r="AF90" s="65"/>
      <c r="AG90" s="65"/>
      <c r="AH90" s="65"/>
      <c r="AI90" s="65"/>
      <c r="AJ90" s="65"/>
      <c r="AK90" s="66"/>
      <c r="AL90" s="21"/>
    </row>
    <row r="91" spans="1:38" s="6" customFormat="1" ht="15" hidden="1">
      <c r="A91" s="14"/>
      <c r="B91" s="14"/>
      <c r="C91" s="15"/>
      <c r="D91" s="14"/>
      <c r="E91" s="14"/>
      <c r="F91" s="14"/>
      <c r="G91" s="15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32"/>
      <c r="S91" s="32"/>
      <c r="T91" s="44"/>
      <c r="U91" s="44"/>
      <c r="V91" s="43"/>
      <c r="W91" s="43"/>
      <c r="X91" s="43"/>
      <c r="Y91" s="44"/>
      <c r="Z91" s="44"/>
      <c r="AA91" s="44"/>
      <c r="AB91" s="4" t="s">
        <v>72</v>
      </c>
      <c r="AC91" s="27"/>
      <c r="AD91" s="35"/>
      <c r="AE91" s="35"/>
      <c r="AF91" s="35"/>
      <c r="AG91" s="35"/>
      <c r="AH91" s="35"/>
      <c r="AI91" s="35"/>
      <c r="AJ91" s="35"/>
      <c r="AK91" s="9"/>
      <c r="AL91" s="8"/>
    </row>
    <row r="92" spans="1:38" s="20" customFormat="1" ht="15" hidden="1">
      <c r="A92" s="32"/>
      <c r="B92" s="33"/>
      <c r="C92" s="33"/>
      <c r="D92" s="32"/>
      <c r="E92" s="32"/>
      <c r="F92" s="32"/>
      <c r="G92" s="33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44"/>
      <c r="U92" s="47"/>
      <c r="V92" s="46"/>
      <c r="W92" s="46"/>
      <c r="X92" s="46"/>
      <c r="Y92" s="47"/>
      <c r="Z92" s="47"/>
      <c r="AA92" s="47"/>
      <c r="AB92" s="17"/>
      <c r="AC92" s="34"/>
      <c r="AD92" s="64"/>
      <c r="AE92" s="65"/>
      <c r="AF92" s="65"/>
      <c r="AG92" s="65"/>
      <c r="AH92" s="65"/>
      <c r="AI92" s="65"/>
      <c r="AJ92" s="65"/>
      <c r="AK92" s="66"/>
      <c r="AL92" s="21"/>
    </row>
    <row r="93" spans="1:38" s="6" customFormat="1" ht="15" hidden="1">
      <c r="A93" s="14"/>
      <c r="B93" s="14"/>
      <c r="C93" s="15"/>
      <c r="D93" s="14"/>
      <c r="E93" s="14"/>
      <c r="F93" s="14"/>
      <c r="G93" s="15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32"/>
      <c r="S93" s="32"/>
      <c r="T93" s="44"/>
      <c r="U93" s="44"/>
      <c r="V93" s="43"/>
      <c r="W93" s="43"/>
      <c r="X93" s="43"/>
      <c r="Y93" s="44"/>
      <c r="Z93" s="44"/>
      <c r="AA93" s="44"/>
      <c r="AB93" s="4"/>
      <c r="AC93" s="27"/>
      <c r="AD93" s="49"/>
      <c r="AE93" s="35"/>
      <c r="AF93" s="35"/>
      <c r="AG93" s="35"/>
      <c r="AH93" s="35"/>
      <c r="AI93" s="35"/>
      <c r="AJ93" s="35"/>
      <c r="AK93" s="9"/>
      <c r="AL93" s="8"/>
    </row>
    <row r="94" spans="1:38" s="20" customFormat="1" ht="27" customHeight="1" hidden="1">
      <c r="A94" s="31"/>
      <c r="B94" s="28"/>
      <c r="C94" s="68"/>
      <c r="D94" s="48"/>
      <c r="E94" s="69"/>
      <c r="F94" s="69"/>
      <c r="G94" s="70"/>
      <c r="H94" s="48"/>
      <c r="I94" s="71"/>
      <c r="J94" s="71"/>
      <c r="K94" s="71"/>
      <c r="L94" s="71"/>
      <c r="M94" s="71"/>
      <c r="N94" s="71"/>
      <c r="O94" s="71"/>
      <c r="P94" s="71"/>
      <c r="Q94" s="71"/>
      <c r="R94" s="32"/>
      <c r="S94" s="32"/>
      <c r="T94" s="47"/>
      <c r="U94" s="47"/>
      <c r="V94" s="46"/>
      <c r="W94" s="46"/>
      <c r="X94" s="46"/>
      <c r="Y94" s="47"/>
      <c r="Z94" s="47"/>
      <c r="AA94" s="47"/>
      <c r="AB94" s="17"/>
      <c r="AC94" s="34"/>
      <c r="AD94" s="64"/>
      <c r="AE94" s="35"/>
      <c r="AF94" s="35"/>
      <c r="AG94" s="35"/>
      <c r="AH94" s="35"/>
      <c r="AI94" s="35"/>
      <c r="AJ94" s="35"/>
      <c r="AK94" s="66"/>
      <c r="AL94" s="21"/>
    </row>
    <row r="95" spans="1:38" s="6" customFormat="1" ht="15" hidden="1">
      <c r="A95" s="14"/>
      <c r="B95" s="14"/>
      <c r="C95" s="15"/>
      <c r="D95" s="14"/>
      <c r="E95" s="14"/>
      <c r="F95" s="14"/>
      <c r="G95" s="15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32"/>
      <c r="S95" s="32"/>
      <c r="T95" s="44"/>
      <c r="U95" s="44"/>
      <c r="V95" s="46"/>
      <c r="W95" s="43"/>
      <c r="X95" s="43"/>
      <c r="Y95" s="44"/>
      <c r="Z95" s="44"/>
      <c r="AA95" s="44"/>
      <c r="AB95" s="4"/>
      <c r="AC95" s="27"/>
      <c r="AD95" s="49"/>
      <c r="AE95" s="35"/>
      <c r="AF95" s="35"/>
      <c r="AG95" s="35"/>
      <c r="AH95" s="35"/>
      <c r="AI95" s="35"/>
      <c r="AJ95" s="35"/>
      <c r="AK95" s="9"/>
      <c r="AL95" s="8"/>
    </row>
    <row r="96" spans="1:38" s="20" customFormat="1" ht="15" hidden="1">
      <c r="A96" s="32"/>
      <c r="B96" s="33"/>
      <c r="C96" s="33"/>
      <c r="D96" s="32"/>
      <c r="E96" s="32"/>
      <c r="F96" s="32"/>
      <c r="G96" s="33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47"/>
      <c r="U96" s="47"/>
      <c r="V96" s="46"/>
      <c r="W96" s="46"/>
      <c r="X96" s="46"/>
      <c r="Y96" s="47"/>
      <c r="Z96" s="47"/>
      <c r="AA96" s="47"/>
      <c r="AB96" s="17"/>
      <c r="AC96" s="34"/>
      <c r="AD96" s="64"/>
      <c r="AE96" s="35"/>
      <c r="AF96" s="35"/>
      <c r="AG96" s="35"/>
      <c r="AH96" s="35"/>
      <c r="AI96" s="35"/>
      <c r="AJ96" s="35"/>
      <c r="AK96" s="66"/>
      <c r="AL96" s="21"/>
    </row>
    <row r="97" spans="1:38" s="20" customFormat="1" ht="15" hidden="1">
      <c r="A97" s="23"/>
      <c r="B97" s="23"/>
      <c r="C97" s="24"/>
      <c r="D97" s="23"/>
      <c r="E97" s="23"/>
      <c r="F97" s="23"/>
      <c r="G97" s="24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32"/>
      <c r="S97" s="32"/>
      <c r="T97" s="44"/>
      <c r="U97" s="47"/>
      <c r="V97" s="46"/>
      <c r="W97" s="46"/>
      <c r="X97" s="46"/>
      <c r="Y97" s="47"/>
      <c r="Z97" s="47"/>
      <c r="AA97" s="47"/>
      <c r="AB97" s="17"/>
      <c r="AC97" s="27"/>
      <c r="AD97" s="64"/>
      <c r="AE97" s="35"/>
      <c r="AF97" s="35"/>
      <c r="AG97" s="35"/>
      <c r="AH97" s="35"/>
      <c r="AI97" s="35"/>
      <c r="AJ97" s="35"/>
      <c r="AK97" s="50"/>
      <c r="AL97" s="21"/>
    </row>
    <row r="98" spans="1:38" s="20" customFormat="1" ht="15" hidden="1">
      <c r="A98" s="32"/>
      <c r="B98" s="33"/>
      <c r="C98" s="33"/>
      <c r="D98" s="32"/>
      <c r="E98" s="32"/>
      <c r="F98" s="32"/>
      <c r="G98" s="33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47"/>
      <c r="U98" s="47"/>
      <c r="V98" s="46"/>
      <c r="W98" s="46"/>
      <c r="X98" s="46"/>
      <c r="Y98" s="47"/>
      <c r="Z98" s="47"/>
      <c r="AA98" s="47"/>
      <c r="AB98" s="17"/>
      <c r="AC98" s="27"/>
      <c r="AD98" s="64"/>
      <c r="AE98" s="35"/>
      <c r="AF98" s="35"/>
      <c r="AG98" s="35"/>
      <c r="AH98" s="35"/>
      <c r="AI98" s="35"/>
      <c r="AJ98" s="35"/>
      <c r="AK98" s="66"/>
      <c r="AL98" s="21"/>
    </row>
    <row r="99" spans="1:38" s="20" customFormat="1" ht="15" hidden="1">
      <c r="A99" s="23"/>
      <c r="B99" s="23"/>
      <c r="C99" s="24"/>
      <c r="D99" s="23"/>
      <c r="E99" s="23"/>
      <c r="F99" s="23"/>
      <c r="G99" s="24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32"/>
      <c r="S99" s="32"/>
      <c r="T99" s="44"/>
      <c r="U99" s="47"/>
      <c r="V99" s="46"/>
      <c r="W99" s="46"/>
      <c r="X99" s="46"/>
      <c r="Y99" s="47"/>
      <c r="Z99" s="47"/>
      <c r="AA99" s="47"/>
      <c r="AB99" s="17"/>
      <c r="AC99" s="27"/>
      <c r="AD99" s="64"/>
      <c r="AE99" s="35"/>
      <c r="AF99" s="35"/>
      <c r="AG99" s="35"/>
      <c r="AH99" s="35"/>
      <c r="AI99" s="35"/>
      <c r="AJ99" s="35"/>
      <c r="AK99" s="50"/>
      <c r="AL99" s="21"/>
    </row>
    <row r="100" spans="1:38" s="20" customFormat="1" ht="15" hidden="1">
      <c r="A100" s="23"/>
      <c r="B100" s="23"/>
      <c r="C100" s="24"/>
      <c r="D100" s="23"/>
      <c r="E100" s="23"/>
      <c r="F100" s="23"/>
      <c r="G100" s="24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46"/>
      <c r="S100" s="46"/>
      <c r="T100" s="47"/>
      <c r="U100" s="47"/>
      <c r="V100" s="46"/>
      <c r="W100" s="46"/>
      <c r="X100" s="46"/>
      <c r="Y100" s="47"/>
      <c r="Z100" s="47"/>
      <c r="AA100" s="47"/>
      <c r="AB100" s="17"/>
      <c r="AC100" s="27"/>
      <c r="AD100" s="64"/>
      <c r="AE100" s="35"/>
      <c r="AF100" s="35"/>
      <c r="AG100" s="35"/>
      <c r="AH100" s="35"/>
      <c r="AI100" s="35"/>
      <c r="AJ100" s="35"/>
      <c r="AK100" s="50"/>
      <c r="AL100" s="21"/>
    </row>
    <row r="101" ht="15" hidden="1"/>
    <row r="102" spans="1:85" ht="15">
      <c r="A102" s="134">
        <v>0</v>
      </c>
      <c r="B102" s="134">
        <v>2</v>
      </c>
      <c r="C102" s="134">
        <v>7</v>
      </c>
      <c r="D102" s="134">
        <v>0</v>
      </c>
      <c r="E102" s="134">
        <v>7</v>
      </c>
      <c r="F102" s="134">
        <v>0</v>
      </c>
      <c r="G102" s="134">
        <v>7</v>
      </c>
      <c r="H102" s="134">
        <v>1</v>
      </c>
      <c r="I102" s="134">
        <v>3</v>
      </c>
      <c r="J102" s="134">
        <v>3</v>
      </c>
      <c r="K102" s="134">
        <v>0</v>
      </c>
      <c r="L102" s="134">
        <v>0</v>
      </c>
      <c r="M102" s="134">
        <v>0</v>
      </c>
      <c r="N102" s="134">
        <v>0</v>
      </c>
      <c r="O102" s="134">
        <v>0</v>
      </c>
      <c r="P102" s="134">
        <v>0</v>
      </c>
      <c r="Q102" s="134">
        <v>0</v>
      </c>
      <c r="R102" s="134">
        <v>1</v>
      </c>
      <c r="S102" s="134">
        <v>3</v>
      </c>
      <c r="T102" s="134">
        <v>3</v>
      </c>
      <c r="U102" s="134">
        <v>0</v>
      </c>
      <c r="V102" s="134">
        <v>1</v>
      </c>
      <c r="W102" s="134">
        <v>0</v>
      </c>
      <c r="X102" s="134">
        <v>0</v>
      </c>
      <c r="Y102" s="134">
        <v>0</v>
      </c>
      <c r="Z102" s="134">
        <v>0</v>
      </c>
      <c r="AA102" s="134">
        <v>0</v>
      </c>
      <c r="AB102" s="93" t="s">
        <v>85</v>
      </c>
      <c r="AC102" s="135" t="s">
        <v>38</v>
      </c>
      <c r="AD102" s="136">
        <f>AD103+AD108</f>
        <v>0</v>
      </c>
      <c r="AE102" s="136">
        <f>AE103+AE108</f>
        <v>0</v>
      </c>
      <c r="AF102" s="136">
        <f>AF103+AF108</f>
        <v>0</v>
      </c>
      <c r="AG102" s="136">
        <v>0</v>
      </c>
      <c r="AH102" s="136">
        <f>AH103+AH108</f>
        <v>176176.73</v>
      </c>
      <c r="AI102" s="136">
        <f>AI103+AI108</f>
        <v>0</v>
      </c>
      <c r="AJ102" s="136">
        <f>AI102+AH102+AG102+AF102+AE102+AD102</f>
        <v>176176.73</v>
      </c>
      <c r="AK102" s="96">
        <v>2022</v>
      </c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</row>
    <row r="103" spans="1:85" ht="15">
      <c r="A103" s="134">
        <v>0</v>
      </c>
      <c r="B103" s="134">
        <v>2</v>
      </c>
      <c r="C103" s="134">
        <v>7</v>
      </c>
      <c r="D103" s="134">
        <v>1</v>
      </c>
      <c r="E103" s="134">
        <v>0</v>
      </c>
      <c r="F103" s="134">
        <v>0</v>
      </c>
      <c r="G103" s="134">
        <v>3</v>
      </c>
      <c r="H103" s="134">
        <v>1</v>
      </c>
      <c r="I103" s="134">
        <v>3</v>
      </c>
      <c r="J103" s="134">
        <v>3</v>
      </c>
      <c r="K103" s="134">
        <v>0</v>
      </c>
      <c r="L103" s="134">
        <v>1</v>
      </c>
      <c r="M103" s="134" t="s">
        <v>88</v>
      </c>
      <c r="N103" s="134">
        <v>4</v>
      </c>
      <c r="O103" s="134">
        <v>9</v>
      </c>
      <c r="P103" s="134">
        <v>7</v>
      </c>
      <c r="Q103" s="134">
        <v>0</v>
      </c>
      <c r="R103" s="134">
        <v>1</v>
      </c>
      <c r="S103" s="134">
        <v>3</v>
      </c>
      <c r="T103" s="134">
        <v>3</v>
      </c>
      <c r="U103" s="134">
        <v>0</v>
      </c>
      <c r="V103" s="134">
        <v>1</v>
      </c>
      <c r="W103" s="134">
        <v>0</v>
      </c>
      <c r="X103" s="134">
        <v>0</v>
      </c>
      <c r="Y103" s="134">
        <v>0</v>
      </c>
      <c r="Z103" s="134">
        <v>0</v>
      </c>
      <c r="AA103" s="134">
        <v>0</v>
      </c>
      <c r="AB103" s="102" t="s">
        <v>86</v>
      </c>
      <c r="AC103" s="137" t="s">
        <v>38</v>
      </c>
      <c r="AD103" s="138">
        <f>AD105</f>
        <v>0</v>
      </c>
      <c r="AE103" s="139">
        <f>AE105</f>
        <v>0</v>
      </c>
      <c r="AF103" s="139">
        <f>AF105</f>
        <v>0</v>
      </c>
      <c r="AG103" s="139">
        <v>0</v>
      </c>
      <c r="AH103" s="139">
        <f>AH105</f>
        <v>176176.73</v>
      </c>
      <c r="AI103" s="139">
        <f>AI105</f>
        <v>0</v>
      </c>
      <c r="AJ103" s="139">
        <f>AD103+AE103+AF103+AG103+AH103+AI103</f>
        <v>176176.73</v>
      </c>
      <c r="AK103" s="105">
        <v>2022</v>
      </c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</row>
    <row r="104" spans="1:85" ht="24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>
        <v>1</v>
      </c>
      <c r="S104" s="134">
        <v>3</v>
      </c>
      <c r="T104" s="134">
        <v>3</v>
      </c>
      <c r="U104" s="134">
        <v>0</v>
      </c>
      <c r="V104" s="134">
        <v>1</v>
      </c>
      <c r="W104" s="134">
        <v>0</v>
      </c>
      <c r="X104" s="134">
        <v>0</v>
      </c>
      <c r="Y104" s="134">
        <v>0</v>
      </c>
      <c r="Z104" s="134">
        <v>0</v>
      </c>
      <c r="AA104" s="134">
        <v>1</v>
      </c>
      <c r="AB104" s="17" t="s">
        <v>90</v>
      </c>
      <c r="AC104" s="50" t="s">
        <v>17</v>
      </c>
      <c r="AD104" s="140">
        <v>0</v>
      </c>
      <c r="AE104" s="140">
        <v>0</v>
      </c>
      <c r="AF104" s="140">
        <v>0</v>
      </c>
      <c r="AG104" s="140">
        <v>0</v>
      </c>
      <c r="AH104" s="140">
        <v>1</v>
      </c>
      <c r="AI104" s="140">
        <v>0</v>
      </c>
      <c r="AJ104" s="141">
        <v>1</v>
      </c>
      <c r="AK104" s="66">
        <v>2022</v>
      </c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</row>
    <row r="105" spans="1:85" ht="22.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>
        <v>1</v>
      </c>
      <c r="S105" s="134">
        <v>3</v>
      </c>
      <c r="T105" s="134">
        <v>3</v>
      </c>
      <c r="U105" s="134">
        <v>0</v>
      </c>
      <c r="V105" s="134">
        <v>1</v>
      </c>
      <c r="W105" s="134">
        <v>0</v>
      </c>
      <c r="X105" s="134">
        <v>0</v>
      </c>
      <c r="Y105" s="134">
        <v>0</v>
      </c>
      <c r="Z105" s="134">
        <v>0</v>
      </c>
      <c r="AA105" s="134">
        <v>0</v>
      </c>
      <c r="AB105" s="142" t="s">
        <v>89</v>
      </c>
      <c r="AC105" s="63" t="s">
        <v>37</v>
      </c>
      <c r="AD105" s="143">
        <v>0</v>
      </c>
      <c r="AE105" s="143">
        <v>0</v>
      </c>
      <c r="AF105" s="143">
        <v>0</v>
      </c>
      <c r="AG105" s="144"/>
      <c r="AH105" s="144">
        <v>176176.73</v>
      </c>
      <c r="AI105" s="144">
        <v>0</v>
      </c>
      <c r="AJ105" s="144">
        <f>AH105</f>
        <v>176176.73</v>
      </c>
      <c r="AK105" s="66">
        <v>2022</v>
      </c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</row>
    <row r="106" spans="1:85" ht="1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>
        <v>1</v>
      </c>
      <c r="S106" s="134">
        <v>3</v>
      </c>
      <c r="T106" s="134">
        <v>3</v>
      </c>
      <c r="U106" s="134">
        <v>0</v>
      </c>
      <c r="V106" s="134">
        <v>1</v>
      </c>
      <c r="W106" s="134">
        <v>0</v>
      </c>
      <c r="X106" s="134">
        <v>0</v>
      </c>
      <c r="Y106" s="134">
        <v>0</v>
      </c>
      <c r="Z106" s="134">
        <v>0</v>
      </c>
      <c r="AA106" s="134">
        <v>2</v>
      </c>
      <c r="AB106" s="17" t="s">
        <v>87</v>
      </c>
      <c r="AC106" s="50" t="s">
        <v>18</v>
      </c>
      <c r="AD106" s="140"/>
      <c r="AE106" s="140"/>
      <c r="AF106" s="140"/>
      <c r="AG106" s="140">
        <v>0</v>
      </c>
      <c r="AH106" s="140">
        <v>1</v>
      </c>
      <c r="AI106" s="140">
        <v>0</v>
      </c>
      <c r="AJ106" s="141">
        <v>1</v>
      </c>
      <c r="AK106" s="66">
        <v>2022</v>
      </c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</row>
    <row r="107" spans="1:8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51"/>
      <c r="AK107" s="1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</row>
    <row r="108" spans="1:8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51"/>
      <c r="AK108" s="1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</row>
    <row r="109" spans="1:8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51"/>
      <c r="AK109" s="1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</row>
    <row r="110" spans="1:36" s="1" customFormat="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J110" s="51"/>
    </row>
    <row r="111" spans="1:36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J111" s="51"/>
    </row>
    <row r="112" spans="1:36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J112" s="51"/>
    </row>
    <row r="113" spans="1:36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J113" s="51"/>
    </row>
    <row r="114" spans="1:36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J114" s="51"/>
    </row>
    <row r="115" spans="1:36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J115" s="51"/>
    </row>
    <row r="116" spans="1:36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J116" s="51"/>
    </row>
    <row r="117" spans="1:36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J117" s="51"/>
    </row>
    <row r="118" spans="1:36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J118" s="51"/>
    </row>
    <row r="119" spans="1:36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J119" s="51"/>
    </row>
    <row r="120" spans="1:36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J120" s="51"/>
    </row>
    <row r="121" spans="1:36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J121" s="51"/>
    </row>
    <row r="122" spans="1:36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J122" s="51"/>
    </row>
    <row r="123" spans="1:36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J123" s="51"/>
    </row>
    <row r="124" spans="1:36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J124" s="51"/>
    </row>
    <row r="125" spans="1:36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J125" s="51"/>
    </row>
    <row r="126" spans="1:36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J126" s="51"/>
    </row>
    <row r="127" spans="1:36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J127" s="51"/>
    </row>
    <row r="128" spans="1:36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J128" s="51"/>
    </row>
    <row r="129" spans="1:36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J129" s="51"/>
    </row>
    <row r="130" spans="1:36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J130" s="51"/>
    </row>
    <row r="131" spans="1:36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J131" s="51"/>
    </row>
    <row r="132" spans="1:36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J132" s="51"/>
    </row>
    <row r="133" spans="1:36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J133" s="51"/>
    </row>
    <row r="134" spans="1:36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J134" s="51"/>
    </row>
    <row r="135" spans="1:36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J135" s="51"/>
    </row>
    <row r="136" spans="1:36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J136" s="51"/>
    </row>
    <row r="137" spans="1:36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J137" s="51"/>
    </row>
    <row r="138" spans="1:36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J138" s="51"/>
    </row>
    <row r="139" spans="1:36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J139" s="51"/>
    </row>
    <row r="140" spans="1:36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J140" s="51"/>
    </row>
    <row r="141" spans="1:36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J141" s="51"/>
    </row>
    <row r="142" spans="1:36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J142" s="51"/>
    </row>
    <row r="143" spans="1:36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J143" s="51"/>
    </row>
    <row r="144" spans="1:36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J144" s="51"/>
    </row>
    <row r="145" spans="1:36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J145" s="51"/>
    </row>
    <row r="146" spans="1:36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J146" s="51"/>
    </row>
    <row r="147" spans="1:36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J147" s="51"/>
    </row>
    <row r="148" spans="1:36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J148" s="51"/>
    </row>
    <row r="149" spans="1:36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J149" s="51"/>
    </row>
    <row r="150" spans="1:36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J150" s="51"/>
    </row>
    <row r="151" spans="1:36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J151" s="51"/>
    </row>
    <row r="152" spans="1:36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J152" s="51"/>
    </row>
    <row r="153" spans="1:36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J153" s="51"/>
    </row>
    <row r="154" spans="1:36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J154" s="51"/>
    </row>
    <row r="155" spans="1:36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J155" s="51"/>
    </row>
    <row r="156" spans="1:36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J156" s="51"/>
    </row>
    <row r="157" spans="1:36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J157" s="51"/>
    </row>
    <row r="158" spans="1:36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J158" s="51"/>
    </row>
    <row r="159" spans="1:36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J159" s="51"/>
    </row>
    <row r="160" spans="1:36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J160" s="51"/>
    </row>
    <row r="161" spans="1:36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J161" s="51"/>
    </row>
    <row r="162" spans="1:36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J162" s="51"/>
    </row>
    <row r="163" spans="1:36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J163" s="51"/>
    </row>
    <row r="164" spans="1:36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J164" s="51"/>
    </row>
    <row r="165" spans="1:36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J165" s="51"/>
    </row>
    <row r="166" spans="1:36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J166" s="51"/>
    </row>
    <row r="167" spans="1:36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J167" s="51"/>
    </row>
    <row r="168" spans="1:36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J168" s="51"/>
    </row>
    <row r="169" spans="1:36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J169" s="51"/>
    </row>
    <row r="170" spans="1:36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J170" s="51"/>
    </row>
    <row r="171" spans="1:36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J171" s="51"/>
    </row>
    <row r="172" spans="1:36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J172" s="51"/>
    </row>
    <row r="173" spans="1:36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J173" s="51"/>
    </row>
    <row r="174" spans="1:36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J174" s="51"/>
    </row>
    <row r="175" spans="1:36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J175" s="51"/>
    </row>
    <row r="176" spans="1:36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J176" s="51"/>
    </row>
    <row r="177" spans="1:36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J177" s="51"/>
    </row>
    <row r="178" spans="1:36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J178" s="51"/>
    </row>
    <row r="179" spans="1:36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J179" s="51"/>
    </row>
    <row r="180" spans="1:36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J180" s="51"/>
    </row>
    <row r="181" spans="1:36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J181" s="51"/>
    </row>
    <row r="182" spans="1:36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J182" s="51"/>
    </row>
    <row r="183" spans="1:36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J183" s="51"/>
    </row>
    <row r="184" spans="1:36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J184" s="51"/>
    </row>
    <row r="185" spans="1:36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J185" s="51"/>
    </row>
    <row r="186" spans="1:36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J186" s="51"/>
    </row>
    <row r="187" spans="1:36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J187" s="51"/>
    </row>
    <row r="188" spans="1:36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J188" s="51"/>
    </row>
    <row r="189" spans="1:36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J189" s="51"/>
    </row>
    <row r="190" spans="1:36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J190" s="51"/>
    </row>
    <row r="191" spans="1:36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J191" s="51"/>
    </row>
    <row r="192" spans="1:36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J192" s="51"/>
    </row>
    <row r="193" spans="1:36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J193" s="51"/>
    </row>
    <row r="194" spans="1:36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J194" s="51"/>
    </row>
    <row r="195" spans="1:36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J195" s="51"/>
    </row>
    <row r="196" spans="1:36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J196" s="51"/>
    </row>
    <row r="197" spans="1:36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J197" s="51"/>
    </row>
    <row r="198" spans="1:36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J198" s="51"/>
    </row>
    <row r="199" spans="1:36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J199" s="51"/>
    </row>
    <row r="200" spans="1:36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J200" s="51"/>
    </row>
    <row r="201" spans="1:36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J201" s="51"/>
    </row>
    <row r="202" spans="1:36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J202" s="51"/>
    </row>
    <row r="203" spans="1:36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J203" s="51"/>
    </row>
    <row r="204" spans="1:36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J204" s="51"/>
    </row>
    <row r="205" spans="1:36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J205" s="51"/>
    </row>
    <row r="206" spans="1:36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J206" s="51"/>
    </row>
    <row r="207" spans="1:36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J207" s="51"/>
    </row>
    <row r="208" spans="1:36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J208" s="51"/>
    </row>
    <row r="209" spans="1:36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J209" s="51"/>
    </row>
    <row r="210" spans="1:36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J210" s="51"/>
    </row>
    <row r="211" spans="1:36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J211" s="51"/>
    </row>
    <row r="212" spans="1:36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J212" s="51"/>
    </row>
    <row r="213" spans="1:36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J213" s="51"/>
    </row>
    <row r="214" spans="1:36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J214" s="51"/>
    </row>
    <row r="215" spans="1:36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J215" s="51"/>
    </row>
    <row r="216" spans="1:36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J216" s="51"/>
    </row>
    <row r="217" spans="1:36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J217" s="51"/>
    </row>
    <row r="218" spans="1:36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J218" s="51"/>
    </row>
    <row r="219" spans="1:36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J219" s="51"/>
    </row>
    <row r="220" spans="1:36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J220" s="51"/>
    </row>
    <row r="221" spans="1:36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J221" s="51"/>
    </row>
    <row r="222" spans="1:36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J222" s="51"/>
    </row>
    <row r="223" spans="1:36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J223" s="51"/>
    </row>
    <row r="224" spans="1:36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J224" s="51"/>
    </row>
    <row r="225" spans="1:36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J225" s="51"/>
    </row>
    <row r="226" spans="1:36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J226" s="51"/>
    </row>
    <row r="227" spans="1:36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J227" s="51"/>
    </row>
    <row r="228" spans="1:36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J228" s="51"/>
    </row>
    <row r="229" spans="1:36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J229" s="51"/>
    </row>
    <row r="230" spans="1:36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J230" s="51"/>
    </row>
    <row r="231" spans="1:36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J231" s="51"/>
    </row>
    <row r="232" spans="1:36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J232" s="51"/>
    </row>
    <row r="233" spans="1:36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J233" s="51"/>
    </row>
    <row r="234" spans="1:36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J234" s="51"/>
    </row>
    <row r="235" spans="1:36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J235" s="51"/>
    </row>
    <row r="236" spans="1:36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J236" s="51"/>
    </row>
    <row r="237" spans="1:36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J237" s="51"/>
    </row>
    <row r="238" spans="1:36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J238" s="51"/>
    </row>
    <row r="239" spans="1:36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J239" s="51"/>
    </row>
    <row r="240" spans="1:36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J240" s="51"/>
    </row>
    <row r="241" spans="1:36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J241" s="51"/>
    </row>
    <row r="242" spans="1:36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J242" s="51"/>
    </row>
    <row r="243" spans="1:36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J243" s="51"/>
    </row>
    <row r="244" spans="1:36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J244" s="51"/>
    </row>
    <row r="245" spans="1:36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J245" s="51"/>
    </row>
    <row r="246" spans="1:36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J246" s="51"/>
    </row>
    <row r="247" spans="1:36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J247" s="51"/>
    </row>
    <row r="248" spans="1:36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J248" s="51"/>
    </row>
    <row r="249" spans="1:36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J249" s="51"/>
    </row>
    <row r="250" spans="1:36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J250" s="51"/>
    </row>
    <row r="251" spans="1:36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J251" s="51"/>
    </row>
    <row r="252" spans="1:36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J252" s="51"/>
    </row>
    <row r="253" spans="1:36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J253" s="51"/>
    </row>
    <row r="254" spans="1:36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J254" s="51"/>
    </row>
    <row r="255" spans="1:36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J255" s="51"/>
    </row>
    <row r="256" spans="1:36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J256" s="51"/>
    </row>
    <row r="257" spans="1:36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J257" s="51"/>
    </row>
    <row r="258" spans="1:36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J258" s="51"/>
    </row>
    <row r="259" spans="1:36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J259" s="51"/>
    </row>
    <row r="260" spans="1:36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J260" s="51"/>
    </row>
    <row r="261" spans="1:36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J261" s="51"/>
    </row>
    <row r="262" spans="1:36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J262" s="51"/>
    </row>
    <row r="263" spans="1:36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J263" s="51"/>
    </row>
    <row r="264" spans="1:36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J264" s="51"/>
    </row>
    <row r="265" spans="1:36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J265" s="51"/>
    </row>
    <row r="266" spans="1:36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J266" s="51"/>
    </row>
    <row r="267" spans="1:36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J267" s="51"/>
    </row>
    <row r="268" spans="1:36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J268" s="51"/>
    </row>
    <row r="269" spans="1:36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J269" s="51"/>
    </row>
    <row r="270" spans="1:36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J270" s="51"/>
    </row>
    <row r="271" spans="1:36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J271" s="51"/>
    </row>
    <row r="272" spans="1:36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J272" s="51"/>
    </row>
    <row r="273" spans="1:36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J273" s="51"/>
    </row>
    <row r="274" spans="1:36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J274" s="51"/>
    </row>
    <row r="275" spans="1:36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AJ275" s="51"/>
    </row>
    <row r="276" spans="1:36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AJ276" s="51"/>
    </row>
    <row r="277" spans="1:36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AJ277" s="51"/>
    </row>
    <row r="278" spans="1:36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AJ278" s="51"/>
    </row>
    <row r="279" spans="1:36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AJ279" s="51"/>
    </row>
    <row r="280" spans="1:36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AJ280" s="51"/>
    </row>
    <row r="281" spans="1:36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AJ281" s="51"/>
    </row>
    <row r="282" spans="1:36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AJ282" s="51"/>
    </row>
    <row r="283" spans="1:36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J283" s="51"/>
    </row>
    <row r="284" spans="1:36" s="1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AJ284" s="51"/>
    </row>
    <row r="285" spans="1:36" s="1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AJ285" s="51"/>
    </row>
    <row r="286" spans="1:36" s="1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AJ286" s="51"/>
    </row>
    <row r="287" spans="1:36" s="1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AJ287" s="51"/>
    </row>
    <row r="288" spans="1:36" s="1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AJ288" s="51"/>
    </row>
    <row r="289" spans="1:36" s="1" customFormat="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AJ289" s="51"/>
    </row>
    <row r="290" spans="1:36" s="1" customFormat="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AJ290" s="51"/>
    </row>
    <row r="291" spans="1:36" s="1" customFormat="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AJ291" s="51"/>
    </row>
    <row r="292" spans="1:36" s="1" customFormat="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AJ292" s="51"/>
    </row>
    <row r="293" spans="1:36" s="1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AJ293" s="51"/>
    </row>
    <row r="294" spans="1:36" s="1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AJ294" s="51"/>
    </row>
    <row r="295" spans="1:36" s="1" customFormat="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AJ295" s="51"/>
    </row>
    <row r="296" spans="1:36" s="1" customFormat="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AJ296" s="51"/>
    </row>
    <row r="297" spans="1:36" s="1" customFormat="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AJ297" s="51"/>
    </row>
    <row r="298" spans="1:36" s="1" customFormat="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AJ298" s="51"/>
    </row>
    <row r="299" spans="1:36" s="1" customFormat="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AJ299" s="51"/>
    </row>
    <row r="300" spans="1:36" s="1" customFormat="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AJ300" s="51"/>
    </row>
    <row r="301" spans="1:36" s="1" customFormat="1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AJ301" s="51"/>
    </row>
    <row r="302" spans="1:36" s="1" customFormat="1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AJ302" s="51"/>
    </row>
    <row r="303" spans="1:36" s="1" customFormat="1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AJ303" s="51"/>
    </row>
    <row r="304" spans="1:36" s="1" customFormat="1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AJ304" s="51"/>
    </row>
    <row r="305" spans="1:36" s="1" customFormat="1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AJ305" s="51"/>
    </row>
    <row r="306" spans="1:36" s="1" customFormat="1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AJ306" s="51"/>
    </row>
    <row r="307" spans="1:36" s="1" customFormat="1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AJ307" s="51"/>
    </row>
    <row r="308" spans="1:36" s="1" customFormat="1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AJ308" s="51"/>
    </row>
    <row r="309" spans="1:36" s="1" customFormat="1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AJ309" s="51"/>
    </row>
    <row r="310" spans="1:36" s="1" customFormat="1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AJ310" s="51"/>
    </row>
    <row r="311" spans="1:21" ht="15">
      <c r="A311" s="7"/>
      <c r="B311" s="7"/>
      <c r="C311" s="12"/>
      <c r="D311" s="12"/>
      <c r="E311" s="12"/>
      <c r="F311" s="12"/>
      <c r="G311" s="12"/>
      <c r="H311" s="1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5">
      <c r="A312" s="7"/>
      <c r="B312" s="7"/>
      <c r="C312" s="12"/>
      <c r="D312" s="12"/>
      <c r="E312" s="12"/>
      <c r="F312" s="12"/>
      <c r="G312" s="12"/>
      <c r="H312" s="1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5">
      <c r="A313" s="7"/>
      <c r="B313" s="7"/>
      <c r="C313" s="12"/>
      <c r="D313" s="12"/>
      <c r="E313" s="12"/>
      <c r="F313" s="12"/>
      <c r="G313" s="12"/>
      <c r="H313" s="1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15">
      <c r="A314" s="7"/>
      <c r="B314" s="7"/>
      <c r="C314" s="12"/>
      <c r="D314" s="12"/>
      <c r="E314" s="12"/>
      <c r="F314" s="12"/>
      <c r="G314" s="12"/>
      <c r="H314" s="12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15">
      <c r="A315" s="7"/>
      <c r="B315" s="7"/>
      <c r="C315" s="12"/>
      <c r="D315" s="12"/>
      <c r="E315" s="12"/>
      <c r="F315" s="12"/>
      <c r="G315" s="12"/>
      <c r="H315" s="12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15">
      <c r="A316" s="7"/>
      <c r="B316" s="7"/>
      <c r="C316" s="12"/>
      <c r="D316" s="12"/>
      <c r="E316" s="12"/>
      <c r="F316" s="12"/>
      <c r="G316" s="12"/>
      <c r="H316" s="12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15">
      <c r="A317" s="7"/>
      <c r="B317" s="7"/>
      <c r="C317" s="12"/>
      <c r="D317" s="12"/>
      <c r="E317" s="12"/>
      <c r="F317" s="12"/>
      <c r="G317" s="12"/>
      <c r="H317" s="12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15">
      <c r="A318" s="7"/>
      <c r="B318" s="7"/>
      <c r="C318" s="12"/>
      <c r="D318" s="12"/>
      <c r="E318" s="12"/>
      <c r="F318" s="12"/>
      <c r="G318" s="12"/>
      <c r="H318" s="12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15">
      <c r="A319" s="7"/>
      <c r="B319" s="7"/>
      <c r="C319" s="12"/>
      <c r="D319" s="12"/>
      <c r="E319" s="12"/>
      <c r="F319" s="12"/>
      <c r="G319" s="12"/>
      <c r="H319" s="12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15">
      <c r="A320" s="7"/>
      <c r="B320" s="7"/>
      <c r="C320" s="12"/>
      <c r="D320" s="12"/>
      <c r="E320" s="12"/>
      <c r="F320" s="12"/>
      <c r="G320" s="12"/>
      <c r="H320" s="12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15">
      <c r="A321" s="7"/>
      <c r="B321" s="7"/>
      <c r="C321" s="12"/>
      <c r="D321" s="12"/>
      <c r="E321" s="12"/>
      <c r="F321" s="12"/>
      <c r="G321" s="12"/>
      <c r="H321" s="12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</sheetData>
  <sheetProtection/>
  <mergeCells count="38">
    <mergeCell ref="AG1:AK1"/>
    <mergeCell ref="AG2:AK2"/>
    <mergeCell ref="C16:AK16"/>
    <mergeCell ref="AG6:AK6"/>
    <mergeCell ref="AG7:AK7"/>
    <mergeCell ref="C11:AK11"/>
    <mergeCell ref="C14:AK14"/>
    <mergeCell ref="AG9:AK9"/>
    <mergeCell ref="AG4:AK4"/>
    <mergeCell ref="AG3:AK3"/>
    <mergeCell ref="Z25:AA26"/>
    <mergeCell ref="R24:AA24"/>
    <mergeCell ref="I22:AB22"/>
    <mergeCell ref="A25:C26"/>
    <mergeCell ref="U25:U26"/>
    <mergeCell ref="T25:T26"/>
    <mergeCell ref="R25:S26"/>
    <mergeCell ref="D25:E26"/>
    <mergeCell ref="AJ24:AK25"/>
    <mergeCell ref="AD24:AI25"/>
    <mergeCell ref="C12:AK12"/>
    <mergeCell ref="C13:AK13"/>
    <mergeCell ref="I19:AW19"/>
    <mergeCell ref="I20:U20"/>
    <mergeCell ref="C15:AK15"/>
    <mergeCell ref="I18:AW18"/>
    <mergeCell ref="V25:V26"/>
    <mergeCell ref="AC24:AC26"/>
    <mergeCell ref="I21:AF21"/>
    <mergeCell ref="AB76:AB77"/>
    <mergeCell ref="A24:Q24"/>
    <mergeCell ref="H25:Q25"/>
    <mergeCell ref="H26:I26"/>
    <mergeCell ref="K26:L26"/>
    <mergeCell ref="M26:Q26"/>
    <mergeCell ref="W25:Y26"/>
    <mergeCell ref="F25:G26"/>
    <mergeCell ref="AB24:AB26"/>
  </mergeCells>
  <printOptions/>
  <pageMargins left="0.2362204724409449" right="0.2362204724409449" top="0.4330708661417323" bottom="0.31496062992125984" header="0.31496062992125984" footer="0.31496062992125984"/>
  <pageSetup firstPageNumber="5" useFirstPageNumber="1" fitToHeight="0" fitToWidth="1" horizontalDpi="300" verticalDpi="300" orientation="landscape" paperSize="9" scale="5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2021-12-15T08:40:29Z</cp:lastPrinted>
  <dcterms:created xsi:type="dcterms:W3CDTF">2011-12-09T07:36:49Z</dcterms:created>
  <dcterms:modified xsi:type="dcterms:W3CDTF">2021-12-15T08:41:05Z</dcterms:modified>
  <cp:category/>
  <cp:version/>
  <cp:contentType/>
  <cp:contentStatus/>
</cp:coreProperties>
</file>