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1" sheetId="1" r:id="rId1"/>
    <sheet name="Отчет о совместимости" sheetId="2" r:id="rId2"/>
  </sheets>
  <externalReferences>
    <externalReference r:id="rId5"/>
  </externalReferences>
  <definedNames>
    <definedName name="_xlnm.Print_Titles" localSheetId="0">'Приложение 1'!$24:$26</definedName>
    <definedName name="_xlnm.Print_Area" localSheetId="0">'Приложение 1'!$A$1:$AK$94</definedName>
  </definedNames>
  <calcPr fullCalcOnLoad="1"/>
</workbook>
</file>

<file path=xl/sharedStrings.xml><?xml version="1.0" encoding="utf-8"?>
<sst xmlns="http://schemas.openxmlformats.org/spreadsheetml/2006/main" count="211" uniqueCount="112">
  <si>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</si>
  <si>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</si>
  <si>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</si>
  <si>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</si>
  <si>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</si>
  <si>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</si>
  <si>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Программа</t>
  </si>
  <si>
    <t>Подпрограмма</t>
  </si>
  <si>
    <t>Классификация целевой статьи расхода бюджета</t>
  </si>
  <si>
    <t xml:space="preserve">Код администратора  программы </t>
  </si>
  <si>
    <t>Подраздел</t>
  </si>
  <si>
    <t>Раздел</t>
  </si>
  <si>
    <t>Задача подпрограммы</t>
  </si>
  <si>
    <t xml:space="preserve">Номер показателя </t>
  </si>
  <si>
    <t xml:space="preserve">Мероприятие   (подпрограммы  или административное)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</si>
  <si>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</si>
  <si>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</si>
  <si>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</t>
  </si>
  <si>
    <t>Степень влияния выполнения подпрограммы на реализацию программы в целом (или решения задачи подпрограммы на реализацию подпрограммы),   (%)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</si>
  <si>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</si>
  <si>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</si>
  <si>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3. Задача - задача подпрограммы.</t>
  </si>
  <si>
    <t>Цель программы</t>
  </si>
  <si>
    <t>4. Мероприятие -мероприятие подпрограммы.</t>
  </si>
  <si>
    <t>Показатель 1  Количество принятых вызовов населения по вопросам, входящим в компетенцию МКУ "ЕДДС МО "Осташковский район"</t>
  </si>
  <si>
    <t>%</t>
  </si>
  <si>
    <t>рублей</t>
  </si>
  <si>
    <t>Д</t>
  </si>
  <si>
    <t>Б</t>
  </si>
  <si>
    <t>Отчет о совместимости для Приложение 1 к Программе 2016.xls</t>
  </si>
  <si>
    <t>Дата отчета: 16.06.2016 10:05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</si>
  <si>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</si>
  <si>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</si>
  <si>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</si>
  <si>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</si>
  <si>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</si>
  <si>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Приложение 1'!L22</t>
  </si>
  <si>
    <t>Excel 97–2003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</si>
  <si>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</si>
  <si>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Характеристика   муниципальной   программы Осташковского городского округа  Тверской области</t>
  </si>
  <si>
    <t>Главный администратор  (администратор) муниципальной программы - Администрация Осташковского городского округа Тверской области</t>
  </si>
  <si>
    <t>2. Цель - цели программы, подпрограммы</t>
  </si>
  <si>
    <t>2022                  год</t>
  </si>
  <si>
    <t>2023                  год</t>
  </si>
  <si>
    <t>единиц на 10000 человек населения</t>
  </si>
  <si>
    <t>кол-во</t>
  </si>
  <si>
    <t>Подпрограмма 2 "«Обеспечение общественной безопасности в Осташковском городском округе"</t>
  </si>
  <si>
    <t xml:space="preserve"> Задача 1 Подпрограммы 2  «Снижение преступности на территории Осташковского городского округа»</t>
  </si>
  <si>
    <t>Показатель 1 Задачи 1 Подпрограммы 2«Удельный вес преступлений, совершенных в состоянии алкогольного опьянения»</t>
  </si>
  <si>
    <t>Показатель 2 Задачи 1 Подпрограммы 2«Удельный вес преступлений, совершенных несовершеннолетними»</t>
  </si>
  <si>
    <t>Задача 1 Подпрограммы 1"Осуществление подготовки и содержания в готовности необходимых сил и средств для защиты населения и территории Осташковского городского округа от чрезвычайных ситуаций"</t>
  </si>
  <si>
    <r>
      <rPr>
        <b/>
        <sz val="9"/>
        <rFont val="Times New Roman"/>
        <family val="1"/>
      </rPr>
      <t xml:space="preserve">Мероприятие 1.002 </t>
    </r>
    <r>
      <rPr>
        <sz val="9"/>
        <rFont val="Times New Roman"/>
        <family val="1"/>
      </rPr>
      <t>Обеспечение деятельности МКУ "Единая дежурно-диспетчерская служба МО "Осташковский район"</t>
    </r>
  </si>
  <si>
    <t>Подпрограмма 1 "Снижение рисков и смягчение последствий чрезвычайных ситуаций на территории Осташковского городского округа"</t>
  </si>
  <si>
    <t>тонн</t>
  </si>
  <si>
    <t xml:space="preserve"> Мероприя тие 1.003.  Формирование резерва топлива Осташковского городского округа для ликвидации чрезвычайных ситуаций природного и техногенного характера</t>
  </si>
  <si>
    <t>Показатель 1 Мероприятия 1.003 Количество приобретённого топлива (каменного угля)</t>
  </si>
  <si>
    <t>руб.</t>
  </si>
  <si>
    <t>руб</t>
  </si>
  <si>
    <t>Показатель 3 Мероприятия 2.001 "Содержание пожарной машины ДПК (ГСМ, запчасти)" (заправка ГСМ)</t>
  </si>
  <si>
    <t>да/нет</t>
  </si>
  <si>
    <t>да</t>
  </si>
  <si>
    <t>ед.</t>
  </si>
  <si>
    <t>шт.</t>
  </si>
  <si>
    <t>"Обеспечение безопасности жизнедеятельности населения Осташковского городского округа на 2022 - 2027 годы"</t>
  </si>
  <si>
    <t>1. Программа - муниципальная программа Осташковского городского округа Тверской области на 2022 - 2027 годы.</t>
  </si>
  <si>
    <t xml:space="preserve">Цель 1: "Повышение безопасности жизнедеятельности населения Осташковского городского округа"   </t>
  </si>
  <si>
    <t xml:space="preserve">Показатель цели 1: "Индивидуальный риск"
</t>
  </si>
  <si>
    <t xml:space="preserve">Цель 2: "Повышение уровня обеспечения общественной безопасности в Осташковском городском округе"   </t>
  </si>
  <si>
    <t>Показатель цели 2: Удельный вес преступлений, совершённых в общественных местах</t>
  </si>
  <si>
    <t xml:space="preserve">единиц по отношению ко всем преступлениям </t>
  </si>
  <si>
    <t>2024                 год</t>
  </si>
  <si>
    <t>2025                  год</t>
  </si>
  <si>
    <t>2026                  год</t>
  </si>
  <si>
    <t>2027                  год</t>
  </si>
  <si>
    <t xml:space="preserve">    а) "Обеспечение первичных мер пожарной безопасности в границах сельских населенных пунктов Осташковского городского округа" </t>
  </si>
  <si>
    <t xml:space="preserve">   б) "Обеспечение первичных мер пожарной безопасности в границах г. Осташков" </t>
  </si>
  <si>
    <t xml:space="preserve">к муниципальной программе  "Обеспечение безопасности жизнедеятельности населения Осташковского городского округа на  2022 - 2027 годы" </t>
  </si>
  <si>
    <t xml:space="preserve">Приложение 1 </t>
  </si>
  <si>
    <t>Задача 2 Подпрограммы 2 «Объединение усилий Администрации Осташковского городского округа, правоохранительных органов и общественных организаций в противодействии преступным явлениям»</t>
  </si>
  <si>
    <t>Программа "Обеспечение безопасности жизнедеятельности населения Осташковского городского округа на 2022 - 2027 годы"</t>
  </si>
  <si>
    <t xml:space="preserve">Мероприятие 1.001 Задачи 1 Подпрограммы 1 "Обеспечение деятельности МКУ "ЕДДС Осташковского городского округа" </t>
  </si>
  <si>
    <t>Показатель Задачи 1 Подпрограммы 1 "Доля охвата населения системами оповещения в целях предупреждения чрезвычайных ситуаций"</t>
  </si>
  <si>
    <t>Показатель Мероприятия 1.001 Задачи 1 Подпрограммы 1 "Количество принятых звонков (сообщений) от населения  МКУ "ЕДДС Осташковского городского округа"</t>
  </si>
  <si>
    <t>Мероприятие 1.002 Задачи 1 Подпрограммы 1 "Организация обучения и проведение тренировок с оперативными дежурными и операторами Системы - 112"</t>
  </si>
  <si>
    <t xml:space="preserve">Показатель Мероприятия 1.002 Задачи 1 Подпрограммы 1 "Количество проведённых тренировок" </t>
  </si>
  <si>
    <t xml:space="preserve"> Административное мероприятие 1.003 Задачи 1 Подпрограммы 1 "Работа интегрированной и местной связи, вызова единого номера экстренных оперативных служб "112"</t>
  </si>
  <si>
    <t>Показатель Задачи 2 Подпрограммы 1 "Доля населенных пунктов, где обеспечиваются требования пожарной безопасности до времени прибытия первого пожарного подразделения к месту вызова"</t>
  </si>
  <si>
    <t>Показатель Мероприятия 1.003 Задачи 2 Подпрограммы 1 "Количество принятых звонков (сообщений)  на  единый номер экстренных оперативных служб "112"</t>
  </si>
  <si>
    <t>Мероприятие 2.001 Задачи 2 Подпрограммы 1 "Обеспечение первичных мер пожарной безопасности    в границах населенных пунктов Осташковского городского округа", в том числе</t>
  </si>
  <si>
    <t>Показатель 1 Мероприятия 2.001 Задачи 2 Подпрограммы 1 "Количество опаханных населённых пунктов"</t>
  </si>
  <si>
    <t>Показатель 2 Мероприятия 2.001 Задачи 2 Подпрограммы 1 "Количество очищенных пожарных водоёмов"</t>
  </si>
  <si>
    <t>Мероприятие 2.002 Задачи 2 Подпрограммы 1 "Содержание имущества, необходимого для обеспечения первичных мер пожарной безопасности на сельских территориях Осташковского городского округа"</t>
  </si>
  <si>
    <t xml:space="preserve">Показатель Мероприятия 2.002 Задачи 2 Подпрограммы 1 "Доля обустроенных территорий и имущества, необходимого для обеспечения первичных мер пожарной безопасности " </t>
  </si>
  <si>
    <t>Задача 2 Подпрограммы 1 "Повышение пожарной безопасности на территории Осташковского городского округа"</t>
  </si>
  <si>
    <t>Задача 3 Подпрограммы 1 «Осуществление мероприятий по обеспечению безопасности людей на водных объектах Осташковского городского округа"</t>
  </si>
  <si>
    <t>Показатель Задачи 3 Подпрограммы 1 "Смертность населения на водных объектах на территории Осташковского городского округа"</t>
  </si>
  <si>
    <t>Мероприятие 1.001 Задачи 1 Подпрограммы 2 "Оснащение техникой видеонаблюдения мест массового  пребывания граждан с целью обеспечения общественного порядка"</t>
  </si>
  <si>
    <t xml:space="preserve">Показатель Мероприятия 1.001 Задачи 1 Подпрограммы 2 "Количество установленных камер видеонаблюдения"  </t>
  </si>
  <si>
    <t>Мероприятие 1.002 Задачи 1 Подпрограммы 2 "Обслуживание системы видеонаблюдения"</t>
  </si>
  <si>
    <t xml:space="preserve">Показатель Мероприятия 1.002 Задачи 1 Подпрограммы 2 "Количество проведённых обслуживаний системы видеонаблюдения"  </t>
  </si>
  <si>
    <t>Административное мероприятие 1.003 Задачи 1 Подпрограммы 2 "Проведение оперативно-профилактического мероприятия "Правопорядок" в общественных местах при проведении общественно-политических, культурно-зрелищных и спортивно-массовых мероприятий"</t>
  </si>
  <si>
    <t xml:space="preserve">Показатель Административного мероприятия 1.003  Задачи 1 Подпрограммы 2 "Количество проведенных мероприятий" </t>
  </si>
  <si>
    <t>Показатель Задачи 2 Подпрограммы  2 "Количество проведенных волонтерских акций, направленных на пропаганду здорового образа жизни и противодействию роста преступности в молодежной среде"</t>
  </si>
  <si>
    <t>Административное мероприятие 2.001 Задачи 2 Подпрограммы  2 "Организация и проведение заседаний антинаркотической комиссии Осташковского городского округа"</t>
  </si>
  <si>
    <t>Показатель Административного мероприятия 2.001 Задачи 2 Подпрограммы  2 "Количество проведенных заседаний антинаркотической комиссии Осташковского городского округа"</t>
  </si>
  <si>
    <t>Административное мероприятие 2.002  Задачи 2 Подпрограммы  2 "Организация и проведение заседаний Межведомственной комиссии по общественной безопасности и профилактике правонарушений в Осташковском городском округе"</t>
  </si>
  <si>
    <t>Показатель Административного мероприятия 2.002 Задачи 2 Подпрограммы  2 "Количество проведенных заседаний Межведомственной комиссии по общественной безопасностии и профилактике правонарушений в Осташковском городском округе"</t>
  </si>
  <si>
    <t>Мероприятие 3.001 Задачи 3 Подпрограммы 1 "Изготовление предупреждающей наглядной агитации на водных объектах"</t>
  </si>
  <si>
    <t>Показатель 3 Мероприятия 2.001 Задачи 2 Подпрограммы 1 "Количество установленных пожарных гидрантов"</t>
  </si>
  <si>
    <t xml:space="preserve">Показатель Мероприятия 3.002 Задачи 3 Подпрограммы 1 "Количество оборудованных  мест  массового отдыха людей на  водных объектах"   </t>
  </si>
  <si>
    <t>Мероприятие 3.002 Задачи 3 Подпрограммы 1 "Оборудование водоемов в соответствии с правилами безопасности нахождения на водных объектах"</t>
  </si>
  <si>
    <t>Показатель Мероприятия 3.001 Задачи 3 Подпрограммы 1 "Количество оборудованных водных объектов предупреждающей информацией"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</si>
</sst>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&quot;р.&quot;"/>
    <numFmt numFmtId="180" formatCode="0.00000"/>
    <numFmt numFmtId="181" formatCode="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Arial"/>
      <family val="2"/>
    </font>
    <font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1"/>
      <color indexed="23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23"/>
      <name val="Times New Roman"/>
      <family val="1"/>
    </font>
    <font>
      <sz val="14"/>
      <color indexed="8"/>
      <name val="Times New Roman"/>
      <family val="1"/>
    </font>
    <font>
      <b/>
      <sz val="9"/>
      <color indexed="63"/>
      <name val="Times New Roman"/>
      <family val="1"/>
    </font>
    <font>
      <sz val="9"/>
      <color indexed="8"/>
      <name val="Times New Roman"/>
      <family val="1"/>
    </font>
    <font>
      <sz val="10"/>
      <color indexed="63"/>
      <name val="Times New Roman"/>
      <family val="1"/>
    </font>
    <font>
      <sz val="9"/>
      <color indexed="23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23"/>
      <name val="Times New Roman"/>
      <family val="1"/>
    </font>
    <font>
      <sz val="6"/>
      <name val="Times New Roman"/>
      <family val="1"/>
    </font>
    <font>
      <sz val="9"/>
      <color indexed="63"/>
      <name val="Times New Roman"/>
      <family val="1"/>
    </font>
    <font>
      <b/>
      <sz val="11"/>
      <color indexed="8"/>
      <name val="Calibri"/>
      <family val="2"/>
    </font>
    <font>
      <b/>
      <sz val="10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12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8" fillId="32" borderId="0" xfId="0" applyFont="1" applyFill="1" applyBorder="1" applyAlignment="1">
      <alignment/>
    </xf>
    <xf numFmtId="0" fontId="8" fillId="32" borderId="0" xfId="0" applyFont="1" applyFill="1" applyAlignment="1">
      <alignment/>
    </xf>
    <xf numFmtId="0" fontId="0" fillId="0" borderId="0" xfId="0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5" fillId="32" borderId="0" xfId="0" applyFont="1" applyFill="1" applyAlignment="1">
      <alignment horizontal="left"/>
    </xf>
    <xf numFmtId="0" fontId="6" fillId="32" borderId="0" xfId="0" applyFont="1" applyFill="1" applyAlignment="1">
      <alignment horizontal="left"/>
    </xf>
    <xf numFmtId="0" fontId="6" fillId="32" borderId="0" xfId="0" applyFont="1" applyFill="1" applyAlignment="1">
      <alignment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0" fillId="0" borderId="14" xfId="0" applyBorder="1" applyAlignment="1">
      <alignment/>
    </xf>
    <xf numFmtId="0" fontId="0" fillId="4" borderId="14" xfId="0" applyFill="1" applyBorder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3" fillId="32" borderId="0" xfId="0" applyFont="1" applyFill="1" applyAlignment="1">
      <alignment/>
    </xf>
    <xf numFmtId="0" fontId="4" fillId="32" borderId="0" xfId="0" applyFont="1" applyFill="1" applyAlignment="1">
      <alignment horizontal="left"/>
    </xf>
    <xf numFmtId="0" fontId="4" fillId="32" borderId="0" xfId="0" applyFont="1" applyFill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32" borderId="0" xfId="0" applyFont="1" applyFill="1" applyAlignment="1">
      <alignment horizontal="left"/>
    </xf>
    <xf numFmtId="0" fontId="12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8" fillId="0" borderId="15" xfId="0" applyFont="1" applyBorder="1" applyAlignment="1">
      <alignment/>
    </xf>
    <xf numFmtId="0" fontId="12" fillId="32" borderId="0" xfId="0" applyFont="1" applyFill="1" applyBorder="1" applyAlignment="1">
      <alignment/>
    </xf>
    <xf numFmtId="0" fontId="12" fillId="32" borderId="0" xfId="0" applyFont="1" applyFill="1" applyAlignment="1">
      <alignment horizontal="justify" vertical="top" wrapText="1"/>
    </xf>
    <xf numFmtId="0" fontId="12" fillId="32" borderId="15" xfId="0" applyFont="1" applyFill="1" applyBorder="1" applyAlignment="1">
      <alignment horizontal="justify" vertical="top" wrapText="1"/>
    </xf>
    <xf numFmtId="0" fontId="12" fillId="32" borderId="0" xfId="0" applyFont="1" applyFill="1" applyBorder="1" applyAlignment="1">
      <alignment horizontal="justify" vertical="top" wrapText="1"/>
    </xf>
    <xf numFmtId="0" fontId="4" fillId="32" borderId="0" xfId="0" applyFont="1" applyFill="1" applyBorder="1" applyAlignment="1">
      <alignment horizontal="justify" vertical="top" wrapText="1"/>
    </xf>
    <xf numFmtId="0" fontId="12" fillId="32" borderId="0" xfId="0" applyFont="1" applyFill="1" applyBorder="1" applyAlignment="1">
      <alignment horizontal="left" vertical="top"/>
    </xf>
    <xf numFmtId="0" fontId="6" fillId="32" borderId="0" xfId="0" applyFont="1" applyFill="1" applyBorder="1" applyAlignment="1">
      <alignment horizontal="center" vertical="center" wrapText="1" readingOrder="1"/>
    </xf>
    <xf numFmtId="0" fontId="6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49" fontId="11" fillId="0" borderId="12" xfId="0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14" fillId="0" borderId="1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7" fillId="0" borderId="10" xfId="0" applyFont="1" applyFill="1" applyBorder="1" applyAlignment="1">
      <alignment horizontal="center" vertical="justify"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center" vertical="justify"/>
    </xf>
    <xf numFmtId="0" fontId="3" fillId="0" borderId="12" xfId="0" applyFont="1" applyFill="1" applyBorder="1" applyAlignment="1">
      <alignment horizontal="center" vertical="justify"/>
    </xf>
    <xf numFmtId="0" fontId="19" fillId="0" borderId="1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2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2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23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8" fillId="0" borderId="20" xfId="42" applyNumberFormat="1" applyBorder="1" applyAlignment="1" quotePrefix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0" borderId="25" xfId="0" applyNumberFormat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center" vertical="justify"/>
    </xf>
    <xf numFmtId="0" fontId="24" fillId="0" borderId="10" xfId="0" applyFont="1" applyBorder="1" applyAlignment="1">
      <alignment vertical="justify"/>
    </xf>
    <xf numFmtId="0" fontId="24" fillId="0" borderId="0" xfId="0" applyFont="1" applyAlignment="1">
      <alignment vertical="justify"/>
    </xf>
    <xf numFmtId="0" fontId="20" fillId="0" borderId="26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justify"/>
    </xf>
    <xf numFmtId="0" fontId="24" fillId="34" borderId="10" xfId="0" applyFont="1" applyFill="1" applyBorder="1" applyAlignment="1">
      <alignment vertical="justify"/>
    </xf>
    <xf numFmtId="4" fontId="11" fillId="0" borderId="12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/>
    </xf>
    <xf numFmtId="4" fontId="18" fillId="0" borderId="12" xfId="0" applyNumberFormat="1" applyFont="1" applyBorder="1" applyAlignment="1">
      <alignment horizontal="center" vertical="center"/>
    </xf>
    <xf numFmtId="4" fontId="18" fillId="0" borderId="11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top" wrapText="1"/>
    </xf>
    <xf numFmtId="0" fontId="3" fillId="32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top" wrapText="1"/>
    </xf>
    <xf numFmtId="0" fontId="3" fillId="35" borderId="12" xfId="0" applyFont="1" applyFill="1" applyBorder="1" applyAlignment="1">
      <alignment horizontal="center" vertical="center" wrapText="1"/>
    </xf>
    <xf numFmtId="49" fontId="11" fillId="35" borderId="12" xfId="0" applyNumberFormat="1" applyFont="1" applyFill="1" applyBorder="1" applyAlignment="1">
      <alignment horizontal="center" vertical="center"/>
    </xf>
    <xf numFmtId="4" fontId="10" fillId="35" borderId="12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vertical="top" wrapText="1"/>
    </xf>
    <xf numFmtId="0" fontId="3" fillId="36" borderId="12" xfId="0" applyFont="1" applyFill="1" applyBorder="1" applyAlignment="1">
      <alignment horizontal="center" vertical="center" wrapText="1"/>
    </xf>
    <xf numFmtId="0" fontId="24" fillId="36" borderId="0" xfId="0" applyFont="1" applyFill="1" applyAlignment="1">
      <alignment vertical="justify"/>
    </xf>
    <xf numFmtId="0" fontId="24" fillId="36" borderId="10" xfId="0" applyFont="1" applyFill="1" applyBorder="1" applyAlignment="1">
      <alignment horizontal="justify"/>
    </xf>
    <xf numFmtId="0" fontId="24" fillId="36" borderId="10" xfId="0" applyFont="1" applyFill="1" applyBorder="1" applyAlignment="1">
      <alignment vertical="justify"/>
    </xf>
    <xf numFmtId="0" fontId="2" fillId="37" borderId="10" xfId="0" applyFont="1" applyFill="1" applyBorder="1" applyAlignment="1">
      <alignment vertical="top" wrapText="1"/>
    </xf>
    <xf numFmtId="4" fontId="10" fillId="37" borderId="12" xfId="0" applyNumberFormat="1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49" fontId="11" fillId="37" borderId="12" xfId="0" applyNumberFormat="1" applyFont="1" applyFill="1" applyBorder="1" applyAlignment="1">
      <alignment horizontal="center" vertical="center"/>
    </xf>
    <xf numFmtId="2" fontId="4" fillId="37" borderId="12" xfId="0" applyNumberFormat="1" applyFont="1" applyFill="1" applyBorder="1" applyAlignment="1">
      <alignment horizontal="center" vertical="center" wrapText="1"/>
    </xf>
    <xf numFmtId="2" fontId="10" fillId="37" borderId="12" xfId="0" applyNumberFormat="1" applyFont="1" applyFill="1" applyBorder="1" applyAlignment="1">
      <alignment horizontal="center" vertical="center" wrapText="1"/>
    </xf>
    <xf numFmtId="0" fontId="24" fillId="36" borderId="0" xfId="0" applyFont="1" applyFill="1" applyBorder="1" applyAlignment="1">
      <alignment horizontal="justify"/>
    </xf>
    <xf numFmtId="0" fontId="2" fillId="38" borderId="10" xfId="0" applyFont="1" applyFill="1" applyBorder="1" applyAlignment="1">
      <alignment vertical="top" wrapText="1"/>
    </xf>
    <xf numFmtId="0" fontId="16" fillId="38" borderId="10" xfId="0" applyFont="1" applyFill="1" applyBorder="1" applyAlignment="1">
      <alignment horizontal="justify"/>
    </xf>
    <xf numFmtId="0" fontId="16" fillId="38" borderId="10" xfId="0" applyFont="1" applyFill="1" applyBorder="1" applyAlignment="1">
      <alignment vertical="justify"/>
    </xf>
    <xf numFmtId="0" fontId="3" fillId="38" borderId="12" xfId="0" applyFont="1" applyFill="1" applyBorder="1" applyAlignment="1">
      <alignment horizontal="center" vertical="center" wrapText="1"/>
    </xf>
    <xf numFmtId="49" fontId="11" fillId="38" borderId="12" xfId="0" applyNumberFormat="1" applyFont="1" applyFill="1" applyBorder="1" applyAlignment="1">
      <alignment horizontal="center" vertical="center"/>
    </xf>
    <xf numFmtId="4" fontId="4" fillId="38" borderId="12" xfId="0" applyNumberFormat="1" applyFont="1" applyFill="1" applyBorder="1" applyAlignment="1">
      <alignment horizontal="center" vertical="center" wrapText="1"/>
    </xf>
    <xf numFmtId="4" fontId="10" fillId="38" borderId="12" xfId="0" applyNumberFormat="1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justify"/>
    </xf>
    <xf numFmtId="0" fontId="0" fillId="35" borderId="10" xfId="0" applyFill="1" applyBorder="1" applyAlignment="1">
      <alignment horizontal="center"/>
    </xf>
    <xf numFmtId="4" fontId="26" fillId="35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17" fillId="36" borderId="26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39" borderId="27" xfId="0" applyFont="1" applyFill="1" applyBorder="1" applyAlignment="1">
      <alignment horizontal="center" vertical="center" wrapText="1"/>
    </xf>
    <xf numFmtId="0" fontId="0" fillId="39" borderId="26" xfId="0" applyFill="1" applyBorder="1" applyAlignment="1">
      <alignment horizontal="center" vertical="center" wrapText="1"/>
    </xf>
    <xf numFmtId="49" fontId="11" fillId="39" borderId="27" xfId="0" applyNumberFormat="1" applyFont="1" applyFill="1" applyBorder="1" applyAlignment="1">
      <alignment horizontal="center" vertical="center"/>
    </xf>
    <xf numFmtId="0" fontId="0" fillId="39" borderId="26" xfId="0" applyFill="1" applyBorder="1" applyAlignment="1">
      <alignment horizontal="center" vertical="center"/>
    </xf>
    <xf numFmtId="0" fontId="2" fillId="39" borderId="27" xfId="0" applyFont="1" applyFill="1" applyBorder="1" applyAlignment="1">
      <alignment horizontal="left" vertical="center" wrapText="1"/>
    </xf>
    <xf numFmtId="0" fontId="20" fillId="39" borderId="26" xfId="0" applyFont="1" applyFill="1" applyBorder="1" applyAlignment="1">
      <alignment horizontal="left" vertical="center" wrapText="1"/>
    </xf>
    <xf numFmtId="4" fontId="10" fillId="39" borderId="27" xfId="0" applyNumberFormat="1" applyFont="1" applyFill="1" applyBorder="1" applyAlignment="1">
      <alignment horizontal="center" vertical="center" wrapText="1"/>
    </xf>
    <xf numFmtId="4" fontId="0" fillId="39" borderId="26" xfId="0" applyNumberForma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 textRotation="90" wrapText="1"/>
    </xf>
    <xf numFmtId="0" fontId="7" fillId="32" borderId="16" xfId="0" applyFont="1" applyFill="1" applyBorder="1" applyAlignment="1">
      <alignment horizontal="center" vertical="center" textRotation="90" wrapText="1"/>
    </xf>
    <xf numFmtId="0" fontId="7" fillId="32" borderId="14" xfId="0" applyFont="1" applyFill="1" applyBorder="1" applyAlignment="1">
      <alignment horizontal="center" vertical="center" textRotation="90" wrapText="1"/>
    </xf>
    <xf numFmtId="0" fontId="7" fillId="32" borderId="0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" fillId="39" borderId="27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textRotation="90" wrapText="1"/>
    </xf>
    <xf numFmtId="0" fontId="3" fillId="32" borderId="27" xfId="0" applyFont="1" applyFill="1" applyBorder="1" applyAlignment="1">
      <alignment horizontal="center" vertical="center" textRotation="90" wrapText="1"/>
    </xf>
    <xf numFmtId="0" fontId="7" fillId="32" borderId="29" xfId="0" applyFont="1" applyFill="1" applyBorder="1" applyAlignment="1">
      <alignment horizontal="center" vertical="center" textRotation="90" wrapText="1"/>
    </xf>
    <xf numFmtId="0" fontId="7" fillId="32" borderId="31" xfId="0" applyFont="1" applyFill="1" applyBorder="1" applyAlignment="1">
      <alignment horizontal="center" vertical="center" textRotation="90" wrapText="1"/>
    </xf>
    <xf numFmtId="0" fontId="7" fillId="32" borderId="32" xfId="0" applyFont="1" applyFill="1" applyBorder="1" applyAlignment="1">
      <alignment horizontal="center" vertical="center" textRotation="90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7" fillId="32" borderId="27" xfId="0" applyFont="1" applyFill="1" applyBorder="1" applyAlignment="1">
      <alignment horizontal="center" vertical="center" textRotation="90" wrapText="1"/>
    </xf>
    <xf numFmtId="0" fontId="7" fillId="32" borderId="33" xfId="0" applyFont="1" applyFill="1" applyBorder="1" applyAlignment="1">
      <alignment horizontal="center" vertical="center" textRotation="90" wrapText="1"/>
    </xf>
    <xf numFmtId="0" fontId="7" fillId="32" borderId="30" xfId="0" applyFont="1" applyFill="1" applyBorder="1" applyAlignment="1">
      <alignment horizontal="center" vertical="center" textRotation="90" wrapText="1"/>
    </xf>
    <xf numFmtId="0" fontId="23" fillId="32" borderId="27" xfId="0" applyFont="1" applyFill="1" applyBorder="1" applyAlignment="1">
      <alignment horizontal="center" vertical="center" wrapText="1"/>
    </xf>
    <xf numFmtId="0" fontId="23" fillId="32" borderId="33" xfId="0" applyFont="1" applyFill="1" applyBorder="1" applyAlignment="1">
      <alignment horizontal="center" vertical="center" wrapText="1"/>
    </xf>
    <xf numFmtId="0" fontId="23" fillId="32" borderId="26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2" fillId="32" borderId="0" xfId="0" applyFont="1" applyFill="1" applyBorder="1" applyAlignment="1">
      <alignment vertical="center"/>
    </xf>
    <xf numFmtId="0" fontId="6" fillId="32" borderId="0" xfId="0" applyFont="1" applyFill="1" applyAlignment="1">
      <alignment horizontal="left"/>
    </xf>
    <xf numFmtId="0" fontId="6" fillId="32" borderId="0" xfId="0" applyFont="1" applyFill="1" applyAlignment="1">
      <alignment horizontal="left" vertical="top" wrapText="1"/>
    </xf>
    <xf numFmtId="0" fontId="6" fillId="32" borderId="0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center" vertical="justify" wrapText="1"/>
    </xf>
    <xf numFmtId="0" fontId="3" fillId="0" borderId="26" xfId="0" applyFont="1" applyFill="1" applyBorder="1" applyAlignment="1">
      <alignment horizontal="center" vertical="justify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PenkinaUV\AppData\Local\Opera\Opera\temporary_downloads\&#1075;&#1087;\001007%20&#1055;&#1088;&#1080;&#1083;&#1086;&#1078;&#1077;&#1085;&#1080;&#1077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</sheetNames>
    <sheetDataSet>
      <sheetData sheetId="0">
        <row r="13">
          <cell r="I13" t="str">
            <v>5. Показатель - показатель  цели программы ( показатель задачи подпрограммы, показатель мероприятия , показатель административного мероприятия).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307"/>
  <sheetViews>
    <sheetView tabSelected="1" view="pageBreakPreview" zoomScale="80" zoomScaleNormal="10" zoomScaleSheetLayoutView="80" zoomScalePageLayoutView="0" workbookViewId="0" topLeftCell="R45">
      <selection activeCell="AA61" sqref="AA61"/>
    </sheetView>
  </sheetViews>
  <sheetFormatPr defaultColWidth="9.140625" defaultRowHeight="15"/>
  <cols>
    <col min="1" max="1" width="3.140625" style="19" customWidth="1"/>
    <col min="2" max="2" width="3.28125" style="0" customWidth="1"/>
    <col min="3" max="3" width="2.8515625" style="20" customWidth="1"/>
    <col min="4" max="4" width="3.140625" style="20" customWidth="1"/>
    <col min="5" max="5" width="3.28125" style="3" customWidth="1"/>
    <col min="6" max="6" width="3.140625" style="3" customWidth="1"/>
    <col min="7" max="7" width="3.00390625" style="3" customWidth="1"/>
    <col min="8" max="8" width="3.00390625" style="20" customWidth="1"/>
    <col min="9" max="11" width="3.00390625" style="15" customWidth="1"/>
    <col min="12" max="12" width="3.28125" style="0" customWidth="1"/>
    <col min="13" max="13" width="3.421875" style="0" customWidth="1"/>
    <col min="14" max="14" width="3.57421875" style="0" customWidth="1"/>
    <col min="15" max="15" width="3.421875" style="0" customWidth="1"/>
    <col min="16" max="16" width="3.57421875" style="0" customWidth="1"/>
    <col min="17" max="17" width="3.8515625" style="0" customWidth="1"/>
    <col min="18" max="18" width="4.00390625" style="19" customWidth="1"/>
    <col min="19" max="20" width="4.00390625" style="0" customWidth="1"/>
    <col min="21" max="21" width="4.00390625" style="19" customWidth="1"/>
    <col min="22" max="26" width="4.00390625" style="0" customWidth="1"/>
    <col min="27" max="27" width="53.140625" style="0" customWidth="1"/>
    <col min="28" max="28" width="9.57421875" style="0" customWidth="1"/>
    <col min="29" max="29" width="7.140625" style="0" customWidth="1"/>
    <col min="30" max="30" width="12.8515625" style="0" customWidth="1"/>
    <col min="31" max="31" width="14.28125" style="0" customWidth="1"/>
    <col min="32" max="32" width="14.7109375" style="0" customWidth="1"/>
    <col min="33" max="33" width="13.28125" style="0" customWidth="1"/>
    <col min="34" max="34" width="13.7109375" style="0" customWidth="1"/>
    <col min="35" max="35" width="13.8515625" style="0" customWidth="1"/>
    <col min="36" max="36" width="15.28125" style="37" customWidth="1"/>
    <col min="37" max="37" width="10.8515625" style="0" customWidth="1"/>
    <col min="38" max="85" width="9.140625" style="1" customWidth="1"/>
  </cols>
  <sheetData>
    <row r="1" spans="1:37" ht="9" customHeight="1" hidden="1">
      <c r="A1" s="6"/>
      <c r="C1" s="58"/>
      <c r="D1" s="58"/>
      <c r="E1" s="56"/>
      <c r="F1" s="56"/>
      <c r="G1" s="56"/>
      <c r="H1" s="58"/>
      <c r="I1" s="58"/>
      <c r="J1" s="58"/>
      <c r="K1" s="58"/>
      <c r="R1" s="6"/>
      <c r="U1" s="6"/>
      <c r="AF1" s="205"/>
      <c r="AG1" s="205"/>
      <c r="AH1" s="205"/>
      <c r="AI1" s="205"/>
      <c r="AJ1" s="205"/>
      <c r="AK1" s="205"/>
    </row>
    <row r="2" spans="1:37" ht="15.75" customHeight="1" hidden="1">
      <c r="A2" s="6"/>
      <c r="C2" s="58"/>
      <c r="D2" s="58"/>
      <c r="E2" s="56"/>
      <c r="F2" s="56"/>
      <c r="G2" s="56"/>
      <c r="H2" s="58"/>
      <c r="I2" s="58"/>
      <c r="J2" s="58"/>
      <c r="K2" s="58"/>
      <c r="R2" s="6"/>
      <c r="U2" s="6"/>
      <c r="AF2" s="205"/>
      <c r="AG2" s="205"/>
      <c r="AH2" s="205"/>
      <c r="AI2" s="205"/>
      <c r="AJ2" s="205"/>
      <c r="AK2" s="205"/>
    </row>
    <row r="3" spans="1:37" ht="18.75" hidden="1">
      <c r="A3" s="6"/>
      <c r="C3" s="58"/>
      <c r="D3" s="58"/>
      <c r="E3" s="56"/>
      <c r="F3" s="56"/>
      <c r="G3" s="56"/>
      <c r="H3" s="58"/>
      <c r="I3" s="58"/>
      <c r="J3" s="58"/>
      <c r="K3" s="58"/>
      <c r="R3" s="6"/>
      <c r="U3" s="6"/>
      <c r="AF3" s="205"/>
      <c r="AG3" s="205"/>
      <c r="AH3" s="205"/>
      <c r="AI3" s="205"/>
      <c r="AJ3" s="205"/>
      <c r="AK3" s="205"/>
    </row>
    <row r="4" spans="1:37" ht="18.75" hidden="1">
      <c r="A4" s="6"/>
      <c r="C4" s="58"/>
      <c r="D4" s="58"/>
      <c r="E4" s="56"/>
      <c r="F4" s="56"/>
      <c r="G4" s="56"/>
      <c r="H4" s="58"/>
      <c r="I4" s="58"/>
      <c r="J4" s="58"/>
      <c r="K4" s="58"/>
      <c r="R4" s="6"/>
      <c r="U4" s="6"/>
      <c r="AF4" s="197"/>
      <c r="AG4" s="197"/>
      <c r="AH4" s="197"/>
      <c r="AI4" s="197"/>
      <c r="AJ4" s="197"/>
      <c r="AK4" s="197"/>
    </row>
    <row r="5" spans="1:21" ht="15" hidden="1">
      <c r="A5" s="6"/>
      <c r="C5" s="58"/>
      <c r="D5" s="58"/>
      <c r="E5" s="56"/>
      <c r="F5" s="56"/>
      <c r="G5" s="56"/>
      <c r="H5" s="58"/>
      <c r="I5" s="58"/>
      <c r="J5" s="58"/>
      <c r="K5" s="58"/>
      <c r="R5" s="6"/>
      <c r="U5" s="6"/>
    </row>
    <row r="6" spans="1:85" s="39" customFormat="1" ht="18.75">
      <c r="A6" s="38"/>
      <c r="C6" s="8"/>
      <c r="D6" s="8"/>
      <c r="E6" s="7"/>
      <c r="F6" s="7"/>
      <c r="G6" s="7"/>
      <c r="H6" s="8"/>
      <c r="I6" s="8"/>
      <c r="J6" s="8"/>
      <c r="K6" s="8"/>
      <c r="L6" s="7"/>
      <c r="M6" s="7"/>
      <c r="N6" s="7"/>
      <c r="O6" s="7"/>
      <c r="P6" s="7"/>
      <c r="Q6" s="7"/>
      <c r="R6" s="8"/>
      <c r="S6" s="7"/>
      <c r="T6" s="7"/>
      <c r="U6" s="8"/>
      <c r="V6" s="7"/>
      <c r="W6" s="7"/>
      <c r="X6" s="7"/>
      <c r="Y6" s="7"/>
      <c r="Z6" s="7"/>
      <c r="AA6" s="7"/>
      <c r="AB6" s="7"/>
      <c r="AC6" s="7"/>
      <c r="AD6" s="7"/>
      <c r="AE6" s="7"/>
      <c r="AF6" s="207" t="s">
        <v>77</v>
      </c>
      <c r="AG6" s="207"/>
      <c r="AH6" s="207"/>
      <c r="AI6" s="207"/>
      <c r="AJ6" s="207"/>
      <c r="AK6" s="207"/>
      <c r="AL6" s="9"/>
      <c r="AM6" s="40"/>
      <c r="AN6" s="40"/>
      <c r="AO6" s="40"/>
      <c r="AP6" s="40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</row>
    <row r="7" spans="1:85" s="39" customFormat="1" ht="76.5" customHeight="1">
      <c r="A7" s="38"/>
      <c r="C7" s="8"/>
      <c r="D7" s="8"/>
      <c r="E7" s="7"/>
      <c r="F7" s="7"/>
      <c r="G7" s="7"/>
      <c r="H7" s="8"/>
      <c r="I7" s="8"/>
      <c r="J7" s="8"/>
      <c r="K7" s="8"/>
      <c r="L7" s="7"/>
      <c r="M7" s="7"/>
      <c r="N7" s="7"/>
      <c r="O7" s="7"/>
      <c r="P7" s="7"/>
      <c r="Q7" s="7"/>
      <c r="R7" s="8"/>
      <c r="S7" s="7"/>
      <c r="T7" s="7"/>
      <c r="U7" s="8"/>
      <c r="V7" s="7"/>
      <c r="W7" s="7"/>
      <c r="X7" s="7"/>
      <c r="Y7" s="7"/>
      <c r="Z7" s="7"/>
      <c r="AA7" s="7"/>
      <c r="AB7" s="7"/>
      <c r="AC7" s="7"/>
      <c r="AD7" s="7"/>
      <c r="AE7" s="7"/>
      <c r="AF7" s="208" t="s">
        <v>76</v>
      </c>
      <c r="AG7" s="208"/>
      <c r="AH7" s="208"/>
      <c r="AI7" s="208"/>
      <c r="AJ7" s="208"/>
      <c r="AK7" s="208"/>
      <c r="AL7" s="9"/>
      <c r="AM7" s="40"/>
      <c r="AN7" s="40"/>
      <c r="AO7" s="40"/>
      <c r="AP7" s="40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</row>
    <row r="8" spans="1:85" s="39" customFormat="1" ht="18.75">
      <c r="A8" s="38"/>
      <c r="C8" s="8"/>
      <c r="D8" s="8"/>
      <c r="E8" s="7"/>
      <c r="F8" s="7"/>
      <c r="G8" s="7"/>
      <c r="H8" s="8"/>
      <c r="I8" s="8"/>
      <c r="J8" s="8"/>
      <c r="K8" s="8"/>
      <c r="L8" s="7"/>
      <c r="M8" s="7"/>
      <c r="N8" s="7"/>
      <c r="O8" s="7"/>
      <c r="P8" s="7"/>
      <c r="Q8" s="7"/>
      <c r="R8" s="8"/>
      <c r="S8" s="7"/>
      <c r="T8" s="7"/>
      <c r="U8" s="8"/>
      <c r="V8" s="7"/>
      <c r="W8" s="7"/>
      <c r="X8" s="7"/>
      <c r="Y8" s="7"/>
      <c r="Z8" s="7"/>
      <c r="AA8" s="7"/>
      <c r="AB8" s="7"/>
      <c r="AC8" s="7"/>
      <c r="AD8" s="7"/>
      <c r="AE8" s="7"/>
      <c r="AF8" s="10"/>
      <c r="AG8" s="10"/>
      <c r="AH8" s="10"/>
      <c r="AI8" s="10"/>
      <c r="AJ8" s="34"/>
      <c r="AK8" s="10"/>
      <c r="AL8" s="9"/>
      <c r="AM8" s="40"/>
      <c r="AN8" s="40"/>
      <c r="AO8" s="40"/>
      <c r="AP8" s="40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</row>
    <row r="9" spans="1:85" s="39" customFormat="1" ht="18.75">
      <c r="A9" s="38"/>
      <c r="C9" s="8"/>
      <c r="D9" s="8"/>
      <c r="E9" s="8"/>
      <c r="F9" s="8"/>
      <c r="G9" s="8"/>
      <c r="H9" s="8"/>
      <c r="I9" s="8"/>
      <c r="J9" s="8"/>
      <c r="K9" s="8"/>
      <c r="L9" s="7"/>
      <c r="M9" s="7"/>
      <c r="N9" s="7"/>
      <c r="O9" s="7"/>
      <c r="P9" s="7"/>
      <c r="Q9" s="7"/>
      <c r="R9" s="8"/>
      <c r="S9" s="7"/>
      <c r="T9" s="7"/>
      <c r="U9" s="8"/>
      <c r="V9" s="7"/>
      <c r="W9" s="7"/>
      <c r="X9" s="7"/>
      <c r="Y9" s="7"/>
      <c r="Z9" s="7"/>
      <c r="AA9" s="7"/>
      <c r="AB9" s="7"/>
      <c r="AC9" s="7"/>
      <c r="AD9" s="7"/>
      <c r="AE9" s="7"/>
      <c r="AF9" s="208"/>
      <c r="AG9" s="208"/>
      <c r="AH9" s="208"/>
      <c r="AI9" s="208"/>
      <c r="AJ9" s="208"/>
      <c r="AK9" s="208"/>
      <c r="AL9" s="11"/>
      <c r="AM9" s="11"/>
      <c r="AN9" s="11"/>
      <c r="AO9" s="11"/>
      <c r="AP9" s="11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</row>
    <row r="10" spans="1:85" s="39" customFormat="1" ht="18.75">
      <c r="A10" s="38"/>
      <c r="C10" s="8"/>
      <c r="D10" s="8"/>
      <c r="E10" s="8"/>
      <c r="F10" s="8"/>
      <c r="G10" s="8"/>
      <c r="H10" s="8"/>
      <c r="I10" s="8"/>
      <c r="J10" s="8"/>
      <c r="K10" s="8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8"/>
      <c r="AC10" s="7"/>
      <c r="AD10" s="7"/>
      <c r="AE10" s="7"/>
      <c r="AF10" s="7"/>
      <c r="AG10" s="7"/>
      <c r="AH10" s="7"/>
      <c r="AI10" s="7"/>
      <c r="AJ10" s="35"/>
      <c r="AK10" s="7"/>
      <c r="AL10" s="7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</row>
    <row r="11" spans="3:43" s="4" customFormat="1" ht="18.75"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42"/>
      <c r="AM11" s="42"/>
      <c r="AN11" s="42"/>
      <c r="AO11" s="42"/>
      <c r="AP11" s="51"/>
      <c r="AQ11" s="51"/>
    </row>
    <row r="12" spans="3:43" s="4" customFormat="1" ht="18.75">
      <c r="C12" s="185" t="s">
        <v>39</v>
      </c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42"/>
      <c r="AM12" s="42"/>
      <c r="AN12" s="42"/>
      <c r="AO12" s="42"/>
      <c r="AP12" s="51"/>
      <c r="AQ12" s="51"/>
    </row>
    <row r="13" spans="3:43" s="4" customFormat="1" ht="15.75">
      <c r="C13" s="204" t="s">
        <v>63</v>
      </c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41"/>
      <c r="AM13" s="41"/>
      <c r="AN13" s="41"/>
      <c r="AO13" s="41"/>
      <c r="AP13" s="44"/>
      <c r="AQ13" s="44"/>
    </row>
    <row r="14" spans="3:43" s="4" customFormat="1" ht="18.75"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42"/>
      <c r="AM14" s="42"/>
      <c r="AN14" s="42"/>
      <c r="AO14" s="42"/>
      <c r="AP14" s="44"/>
      <c r="AQ14" s="44"/>
    </row>
    <row r="15" spans="3:43" s="4" customFormat="1" ht="18.75">
      <c r="C15" s="185" t="s">
        <v>40</v>
      </c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42"/>
      <c r="AM15" s="42"/>
      <c r="AN15" s="42"/>
      <c r="AO15" s="42"/>
      <c r="AP15" s="44"/>
      <c r="AQ15" s="44"/>
    </row>
    <row r="16" spans="3:43" s="4" customFormat="1" ht="15.75">
      <c r="C16" s="206" t="s">
        <v>19</v>
      </c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44"/>
      <c r="AM16" s="41"/>
      <c r="AN16" s="41"/>
      <c r="AO16" s="41"/>
      <c r="AP16" s="44"/>
      <c r="AQ16" s="44"/>
    </row>
    <row r="17" spans="3:85" s="38" customFormat="1" ht="18.75">
      <c r="C17" s="8"/>
      <c r="D17" s="8"/>
      <c r="E17" s="8"/>
      <c r="F17" s="8"/>
      <c r="G17" s="8"/>
      <c r="H17" s="8"/>
      <c r="I17" s="8"/>
      <c r="J17" s="8"/>
      <c r="K17" s="8"/>
      <c r="L17" s="8" t="s">
        <v>3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51"/>
      <c r="AE17" s="51"/>
      <c r="AF17" s="51"/>
      <c r="AG17" s="51"/>
      <c r="AH17" s="51"/>
      <c r="AI17" s="51"/>
      <c r="AJ17" s="52"/>
      <c r="AK17" s="51"/>
      <c r="AL17" s="51"/>
      <c r="AM17" s="51"/>
      <c r="AN17" s="51"/>
      <c r="AO17" s="51"/>
      <c r="AP17" s="51"/>
      <c r="AQ17" s="51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</row>
    <row r="18" spans="3:85" s="38" customFormat="1" ht="15.75" customHeight="1">
      <c r="C18" s="8"/>
      <c r="D18" s="8"/>
      <c r="E18" s="8"/>
      <c r="F18" s="8"/>
      <c r="G18" s="8"/>
      <c r="H18" s="8"/>
      <c r="I18" s="8"/>
      <c r="J18" s="8"/>
      <c r="K18" s="8"/>
      <c r="L18" s="154" t="s">
        <v>64</v>
      </c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</row>
    <row r="19" spans="1:85" s="39" customFormat="1" ht="15.75" customHeight="1">
      <c r="A19" s="38"/>
      <c r="C19" s="8"/>
      <c r="D19" s="8"/>
      <c r="E19" s="7"/>
      <c r="F19" s="7"/>
      <c r="G19" s="7"/>
      <c r="H19" s="8"/>
      <c r="I19" s="8"/>
      <c r="J19" s="8"/>
      <c r="K19" s="8"/>
      <c r="L19" s="154" t="s">
        <v>41</v>
      </c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</row>
    <row r="20" spans="1:85" s="39" customFormat="1" ht="15.75" customHeight="1">
      <c r="A20" s="38"/>
      <c r="C20" s="8"/>
      <c r="D20" s="8"/>
      <c r="E20" s="7"/>
      <c r="F20" s="7"/>
      <c r="G20" s="7"/>
      <c r="H20" s="8"/>
      <c r="I20" s="8"/>
      <c r="J20" s="8"/>
      <c r="K20" s="8"/>
      <c r="L20" s="154" t="s">
        <v>21</v>
      </c>
      <c r="M20" s="154"/>
      <c r="N20" s="154"/>
      <c r="O20" s="154"/>
      <c r="P20" s="154"/>
      <c r="Q20" s="154"/>
      <c r="R20" s="154"/>
      <c r="S20" s="154"/>
      <c r="T20" s="154"/>
      <c r="U20" s="154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36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</row>
    <row r="21" spans="1:85" s="39" customFormat="1" ht="15.75" customHeight="1">
      <c r="A21" s="38"/>
      <c r="C21" s="8"/>
      <c r="D21" s="8"/>
      <c r="E21" s="7"/>
      <c r="F21" s="7"/>
      <c r="G21" s="7"/>
      <c r="H21" s="8"/>
      <c r="I21" s="8"/>
      <c r="J21" s="8"/>
      <c r="K21" s="8"/>
      <c r="L21" s="154" t="s">
        <v>23</v>
      </c>
      <c r="M21" s="154"/>
      <c r="N21" s="154"/>
      <c r="O21" s="154"/>
      <c r="P21" s="154"/>
      <c r="Q21" s="154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29"/>
      <c r="AC21" s="29"/>
      <c r="AD21" s="29"/>
      <c r="AE21" s="29"/>
      <c r="AF21" s="29"/>
      <c r="AG21" s="29"/>
      <c r="AH21" s="29"/>
      <c r="AI21" s="29"/>
      <c r="AJ21" s="36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</row>
    <row r="22" spans="1:85" s="39" customFormat="1" ht="15.75" customHeight="1">
      <c r="A22" s="38"/>
      <c r="C22" s="8"/>
      <c r="D22" s="8"/>
      <c r="E22" s="7"/>
      <c r="F22" s="7"/>
      <c r="G22" s="7"/>
      <c r="H22" s="8"/>
      <c r="I22" s="8"/>
      <c r="J22" s="8"/>
      <c r="K22" s="8"/>
      <c r="L22" s="154" t="str">
        <f>'[1]Приложение 1'!$I$13</f>
        <v>5. Показатель - показатель  цели программы ( показатель задачи подпрограммы, показатель мероприятия , показатель административного мероприятия). </v>
      </c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29"/>
      <c r="AE22" s="29"/>
      <c r="AF22" s="29"/>
      <c r="AG22" s="29"/>
      <c r="AH22" s="29"/>
      <c r="AI22" s="29"/>
      <c r="AJ22" s="36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</row>
    <row r="23" spans="1:85" s="39" customFormat="1" ht="15.75">
      <c r="A23" s="43"/>
      <c r="C23" s="24"/>
      <c r="D23" s="8"/>
      <c r="E23" s="7"/>
      <c r="F23" s="7"/>
      <c r="G23" s="7"/>
      <c r="H23" s="24"/>
      <c r="I23" s="8"/>
      <c r="J23" s="8"/>
      <c r="K23" s="8"/>
      <c r="L23" s="45"/>
      <c r="M23" s="45"/>
      <c r="N23" s="45"/>
      <c r="O23" s="45"/>
      <c r="P23" s="45"/>
      <c r="Q23" s="45"/>
      <c r="R23" s="46"/>
      <c r="S23" s="45"/>
      <c r="T23" s="45"/>
      <c r="U23" s="46"/>
      <c r="V23" s="45"/>
      <c r="W23" s="45"/>
      <c r="X23" s="45"/>
      <c r="Y23" s="45"/>
      <c r="Z23" s="45"/>
      <c r="AA23" s="45"/>
      <c r="AB23" s="45"/>
      <c r="AC23" s="45"/>
      <c r="AD23" s="47"/>
      <c r="AE23" s="47"/>
      <c r="AF23" s="47"/>
      <c r="AG23" s="47"/>
      <c r="AH23" s="47"/>
      <c r="AI23" s="47"/>
      <c r="AJ23" s="48"/>
      <c r="AK23" s="47"/>
      <c r="AL23" s="47"/>
      <c r="AM23" s="49"/>
      <c r="AN23" s="49"/>
      <c r="AO23" s="49"/>
      <c r="AP23" s="49"/>
      <c r="AQ23" s="49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</row>
    <row r="24" spans="1:38" ht="30" customHeight="1">
      <c r="A24" s="170" t="s">
        <v>4</v>
      </c>
      <c r="B24" s="171"/>
      <c r="C24" s="171"/>
      <c r="D24" s="171"/>
      <c r="E24" s="171"/>
      <c r="F24" s="171"/>
      <c r="G24" s="172"/>
      <c r="H24" s="173" t="s">
        <v>8</v>
      </c>
      <c r="I24" s="174"/>
      <c r="J24" s="174"/>
      <c r="K24" s="174"/>
      <c r="L24" s="175"/>
      <c r="M24" s="175"/>
      <c r="N24" s="175"/>
      <c r="O24" s="175"/>
      <c r="P24" s="175"/>
      <c r="Q24" s="176"/>
      <c r="R24" s="195" t="s">
        <v>15</v>
      </c>
      <c r="S24" s="196"/>
      <c r="T24" s="196"/>
      <c r="U24" s="196"/>
      <c r="V24" s="196"/>
      <c r="W24" s="196"/>
      <c r="X24" s="196"/>
      <c r="Y24" s="196"/>
      <c r="Z24" s="196"/>
      <c r="AA24" s="189" t="s">
        <v>16</v>
      </c>
      <c r="AB24" s="189" t="s">
        <v>0</v>
      </c>
      <c r="AC24" s="201" t="s">
        <v>18</v>
      </c>
      <c r="AD24" s="173"/>
      <c r="AE24" s="174"/>
      <c r="AF24" s="174"/>
      <c r="AG24" s="85"/>
      <c r="AH24" s="85"/>
      <c r="AI24" s="85"/>
      <c r="AJ24" s="186" t="s">
        <v>5</v>
      </c>
      <c r="AK24" s="186"/>
      <c r="AL24" s="7"/>
    </row>
    <row r="25" spans="1:38" ht="15" customHeight="1">
      <c r="A25" s="189" t="s">
        <v>9</v>
      </c>
      <c r="B25" s="189"/>
      <c r="C25" s="189"/>
      <c r="D25" s="189" t="s">
        <v>11</v>
      </c>
      <c r="E25" s="189"/>
      <c r="F25" s="189" t="s">
        <v>10</v>
      </c>
      <c r="G25" s="189"/>
      <c r="H25" s="177"/>
      <c r="I25" s="178"/>
      <c r="J25" s="178"/>
      <c r="K25" s="178"/>
      <c r="L25" s="179"/>
      <c r="M25" s="179"/>
      <c r="N25" s="179"/>
      <c r="O25" s="179"/>
      <c r="P25" s="179"/>
      <c r="Q25" s="180"/>
      <c r="R25" s="164" t="s">
        <v>6</v>
      </c>
      <c r="S25" s="192"/>
      <c r="T25" s="164" t="s">
        <v>7</v>
      </c>
      <c r="U25" s="190" t="s">
        <v>22</v>
      </c>
      <c r="V25" s="198" t="s">
        <v>12</v>
      </c>
      <c r="W25" s="164" t="s">
        <v>14</v>
      </c>
      <c r="X25" s="192"/>
      <c r="Y25" s="164" t="s">
        <v>13</v>
      </c>
      <c r="Z25" s="165"/>
      <c r="AA25" s="189"/>
      <c r="AB25" s="189"/>
      <c r="AC25" s="202"/>
      <c r="AD25" s="187"/>
      <c r="AE25" s="188"/>
      <c r="AF25" s="188"/>
      <c r="AG25" s="86"/>
      <c r="AH25" s="86"/>
      <c r="AI25" s="86"/>
      <c r="AJ25" s="186"/>
      <c r="AK25" s="186"/>
      <c r="AL25" s="7"/>
    </row>
    <row r="26" spans="1:38" ht="91.5" customHeight="1">
      <c r="A26" s="189"/>
      <c r="B26" s="189"/>
      <c r="C26" s="189"/>
      <c r="D26" s="189"/>
      <c r="E26" s="189"/>
      <c r="F26" s="189"/>
      <c r="G26" s="189"/>
      <c r="H26" s="181"/>
      <c r="I26" s="182"/>
      <c r="J26" s="182"/>
      <c r="K26" s="182"/>
      <c r="L26" s="182"/>
      <c r="M26" s="182"/>
      <c r="N26" s="182"/>
      <c r="O26" s="182"/>
      <c r="P26" s="182"/>
      <c r="Q26" s="183"/>
      <c r="R26" s="193"/>
      <c r="S26" s="194"/>
      <c r="T26" s="166"/>
      <c r="U26" s="191"/>
      <c r="V26" s="199"/>
      <c r="W26" s="166"/>
      <c r="X26" s="200"/>
      <c r="Y26" s="166"/>
      <c r="Z26" s="167"/>
      <c r="AA26" s="189"/>
      <c r="AB26" s="189"/>
      <c r="AC26" s="203"/>
      <c r="AD26" s="12" t="s">
        <v>42</v>
      </c>
      <c r="AE26" s="12" t="s">
        <v>43</v>
      </c>
      <c r="AF26" s="12" t="s">
        <v>70</v>
      </c>
      <c r="AG26" s="12" t="s">
        <v>71</v>
      </c>
      <c r="AH26" s="12" t="s">
        <v>72</v>
      </c>
      <c r="AI26" s="12" t="s">
        <v>73</v>
      </c>
      <c r="AJ26" s="13" t="s">
        <v>1</v>
      </c>
      <c r="AK26" s="13" t="s">
        <v>2</v>
      </c>
      <c r="AL26" s="7"/>
    </row>
    <row r="27" spans="1:38" ht="15.75" customHeight="1">
      <c r="A27" s="12"/>
      <c r="B27" s="16"/>
      <c r="C27" s="16"/>
      <c r="D27" s="12"/>
      <c r="E27" s="14"/>
      <c r="F27" s="14"/>
      <c r="G27" s="17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6"/>
      <c r="T27" s="12"/>
      <c r="U27" s="12"/>
      <c r="V27" s="12"/>
      <c r="W27" s="12"/>
      <c r="X27" s="12"/>
      <c r="Y27" s="16"/>
      <c r="AA27" s="12">
        <f>Y27+1</f>
        <v>1</v>
      </c>
      <c r="AB27" s="12">
        <f>AA27+1</f>
        <v>2</v>
      </c>
      <c r="AC27" s="12">
        <f>AB27+1</f>
        <v>3</v>
      </c>
      <c r="AD27" s="12">
        <v>31</v>
      </c>
      <c r="AE27" s="12">
        <f>AD27+1</f>
        <v>32</v>
      </c>
      <c r="AF27" s="12">
        <f>AE27+1</f>
        <v>33</v>
      </c>
      <c r="AG27" s="12">
        <v>34</v>
      </c>
      <c r="AH27" s="12">
        <v>35</v>
      </c>
      <c r="AI27" s="12"/>
      <c r="AJ27" s="13">
        <v>36</v>
      </c>
      <c r="AK27" s="12">
        <v>37</v>
      </c>
      <c r="AL27" s="7"/>
    </row>
    <row r="28" spans="1:38" s="56" customFormat="1" ht="17.25" customHeight="1">
      <c r="A28" s="168">
        <v>0</v>
      </c>
      <c r="B28" s="168">
        <v>2</v>
      </c>
      <c r="C28" s="168">
        <v>7</v>
      </c>
      <c r="D28" s="168">
        <v>0</v>
      </c>
      <c r="E28" s="168">
        <v>0</v>
      </c>
      <c r="F28" s="168">
        <v>0</v>
      </c>
      <c r="G28" s="168">
        <v>0</v>
      </c>
      <c r="H28" s="168">
        <v>1</v>
      </c>
      <c r="I28" s="168">
        <v>4</v>
      </c>
      <c r="J28" s="168">
        <v>0</v>
      </c>
      <c r="K28" s="168">
        <v>0</v>
      </c>
      <c r="L28" s="168">
        <v>0</v>
      </c>
      <c r="M28" s="168">
        <v>0</v>
      </c>
      <c r="N28" s="168">
        <v>0</v>
      </c>
      <c r="O28" s="168">
        <v>0</v>
      </c>
      <c r="P28" s="168">
        <v>0</v>
      </c>
      <c r="Q28" s="168">
        <v>0</v>
      </c>
      <c r="R28" s="210">
        <v>1</v>
      </c>
      <c r="S28" s="210">
        <v>4</v>
      </c>
      <c r="T28" s="210">
        <v>0</v>
      </c>
      <c r="U28" s="210">
        <v>0</v>
      </c>
      <c r="V28" s="210">
        <v>0</v>
      </c>
      <c r="W28" s="210">
        <v>0</v>
      </c>
      <c r="X28" s="210">
        <v>0</v>
      </c>
      <c r="Y28" s="210">
        <v>0</v>
      </c>
      <c r="Z28" s="210">
        <v>0</v>
      </c>
      <c r="AA28" s="160" t="s">
        <v>79</v>
      </c>
      <c r="AB28" s="156" t="s">
        <v>26</v>
      </c>
      <c r="AC28" s="158" t="s">
        <v>20</v>
      </c>
      <c r="AD28" s="162">
        <f aca="true" t="shared" si="0" ref="AD28:AI28">AD34+AD62</f>
        <v>3759930.83</v>
      </c>
      <c r="AE28" s="162">
        <f t="shared" si="0"/>
        <v>4264102.63</v>
      </c>
      <c r="AF28" s="162">
        <f t="shared" si="0"/>
        <v>5575695.74</v>
      </c>
      <c r="AG28" s="162">
        <f t="shared" si="0"/>
        <v>4369867.24</v>
      </c>
      <c r="AH28" s="162">
        <f t="shared" si="0"/>
        <v>4369867.24</v>
      </c>
      <c r="AI28" s="162">
        <f t="shared" si="0"/>
        <v>4369867.24</v>
      </c>
      <c r="AJ28" s="162">
        <f>AD28+AE28+AF28+AG28+AH28+AI28</f>
        <v>26709330.92</v>
      </c>
      <c r="AK28" s="184">
        <v>2027</v>
      </c>
      <c r="AL28" s="22"/>
    </row>
    <row r="29" spans="1:38" s="56" customFormat="1" ht="25.5" customHeight="1">
      <c r="A29" s="169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211"/>
      <c r="S29" s="211"/>
      <c r="T29" s="211"/>
      <c r="U29" s="211"/>
      <c r="V29" s="211"/>
      <c r="W29" s="211"/>
      <c r="X29" s="211"/>
      <c r="Y29" s="211"/>
      <c r="Z29" s="211"/>
      <c r="AA29" s="161"/>
      <c r="AB29" s="157"/>
      <c r="AC29" s="159"/>
      <c r="AD29" s="163"/>
      <c r="AE29" s="163"/>
      <c r="AF29" s="163"/>
      <c r="AG29" s="163"/>
      <c r="AH29" s="163"/>
      <c r="AI29" s="163"/>
      <c r="AJ29" s="163"/>
      <c r="AK29" s="157"/>
      <c r="AL29" s="22"/>
    </row>
    <row r="30" spans="1:38" s="56" customFormat="1" ht="28.5" customHeight="1">
      <c r="A30" s="63">
        <v>0</v>
      </c>
      <c r="B30" s="64">
        <v>2</v>
      </c>
      <c r="C30" s="64">
        <v>7</v>
      </c>
      <c r="D30" s="63">
        <v>0</v>
      </c>
      <c r="E30" s="63">
        <v>0</v>
      </c>
      <c r="F30" s="63">
        <v>0</v>
      </c>
      <c r="G30" s="64">
        <v>0</v>
      </c>
      <c r="H30" s="63">
        <v>1</v>
      </c>
      <c r="I30" s="63">
        <v>4</v>
      </c>
      <c r="J30" s="63">
        <v>1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1">
        <v>1</v>
      </c>
      <c r="S30" s="61">
        <v>4</v>
      </c>
      <c r="T30" s="62">
        <v>0</v>
      </c>
      <c r="U30" s="62">
        <v>1</v>
      </c>
      <c r="V30" s="61">
        <v>0</v>
      </c>
      <c r="W30" s="61">
        <v>0</v>
      </c>
      <c r="X30" s="62">
        <v>0</v>
      </c>
      <c r="Y30" s="62">
        <v>0</v>
      </c>
      <c r="Z30" s="62">
        <v>0</v>
      </c>
      <c r="AA30" s="18" t="s">
        <v>65</v>
      </c>
      <c r="AB30" s="53" t="s">
        <v>20</v>
      </c>
      <c r="AC30" s="105"/>
      <c r="AD30" s="115"/>
      <c r="AE30" s="115"/>
      <c r="AF30" s="115"/>
      <c r="AG30" s="115"/>
      <c r="AH30" s="115"/>
      <c r="AI30" s="115"/>
      <c r="AJ30" s="57"/>
      <c r="AK30" s="104"/>
      <c r="AL30" s="22"/>
    </row>
    <row r="31" spans="1:38" s="56" customFormat="1" ht="50.25" customHeight="1">
      <c r="A31" s="63"/>
      <c r="B31" s="64"/>
      <c r="C31" s="64"/>
      <c r="D31" s="63"/>
      <c r="E31" s="63"/>
      <c r="F31" s="63"/>
      <c r="G31" s="64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1">
        <v>1</v>
      </c>
      <c r="S31" s="61">
        <v>4</v>
      </c>
      <c r="T31" s="62">
        <v>0</v>
      </c>
      <c r="U31" s="62">
        <v>1</v>
      </c>
      <c r="V31" s="61">
        <v>0</v>
      </c>
      <c r="W31" s="61">
        <v>0</v>
      </c>
      <c r="X31" s="62">
        <v>0</v>
      </c>
      <c r="Y31" s="62">
        <v>0</v>
      </c>
      <c r="Z31" s="62">
        <v>1</v>
      </c>
      <c r="AA31" s="124" t="s">
        <v>66</v>
      </c>
      <c r="AB31" s="23" t="s">
        <v>44</v>
      </c>
      <c r="AC31" s="53" t="s">
        <v>20</v>
      </c>
      <c r="AD31" s="116">
        <v>2.5</v>
      </c>
      <c r="AE31" s="116">
        <v>2</v>
      </c>
      <c r="AF31" s="116">
        <v>1.5</v>
      </c>
      <c r="AG31" s="116">
        <v>1</v>
      </c>
      <c r="AH31" s="116">
        <v>0.5</v>
      </c>
      <c r="AI31" s="116">
        <v>0</v>
      </c>
      <c r="AJ31" s="28">
        <v>0</v>
      </c>
      <c r="AK31" s="55">
        <v>2027</v>
      </c>
      <c r="AL31" s="22"/>
    </row>
    <row r="32" spans="1:38" s="56" customFormat="1" ht="31.5" customHeight="1">
      <c r="A32" s="63"/>
      <c r="B32" s="64"/>
      <c r="C32" s="64"/>
      <c r="D32" s="63"/>
      <c r="E32" s="65"/>
      <c r="F32" s="63"/>
      <c r="G32" s="66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1">
        <v>1</v>
      </c>
      <c r="S32" s="61">
        <v>4</v>
      </c>
      <c r="T32" s="62">
        <v>0</v>
      </c>
      <c r="U32" s="62">
        <v>2</v>
      </c>
      <c r="V32" s="61">
        <v>0</v>
      </c>
      <c r="W32" s="61">
        <v>0</v>
      </c>
      <c r="X32" s="62">
        <v>0</v>
      </c>
      <c r="Y32" s="62">
        <v>0</v>
      </c>
      <c r="Z32" s="62">
        <v>0</v>
      </c>
      <c r="AA32" s="124" t="s">
        <v>67</v>
      </c>
      <c r="AB32" s="23"/>
      <c r="AC32" s="53"/>
      <c r="AD32" s="116"/>
      <c r="AE32" s="116"/>
      <c r="AF32" s="116"/>
      <c r="AG32" s="116"/>
      <c r="AH32" s="116"/>
      <c r="AI32" s="116"/>
      <c r="AJ32" s="28"/>
      <c r="AK32" s="55">
        <v>2027</v>
      </c>
      <c r="AL32" s="22"/>
    </row>
    <row r="33" spans="1:38" s="56" customFormat="1" ht="64.5" customHeight="1">
      <c r="A33" s="63"/>
      <c r="B33" s="64"/>
      <c r="C33" s="64"/>
      <c r="D33" s="63"/>
      <c r="E33" s="65"/>
      <c r="F33" s="63"/>
      <c r="G33" s="66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1">
        <v>1</v>
      </c>
      <c r="S33" s="61">
        <v>4</v>
      </c>
      <c r="T33" s="62">
        <v>0</v>
      </c>
      <c r="U33" s="62">
        <v>2</v>
      </c>
      <c r="V33" s="61">
        <v>0</v>
      </c>
      <c r="W33" s="61">
        <v>0</v>
      </c>
      <c r="X33" s="62">
        <v>0</v>
      </c>
      <c r="Y33" s="62">
        <v>0</v>
      </c>
      <c r="Z33" s="62">
        <v>1</v>
      </c>
      <c r="AA33" s="124" t="s">
        <v>68</v>
      </c>
      <c r="AB33" s="23" t="s">
        <v>69</v>
      </c>
      <c r="AC33" s="53"/>
      <c r="AD33" s="116">
        <v>4.5</v>
      </c>
      <c r="AE33" s="116">
        <v>4.4</v>
      </c>
      <c r="AF33" s="116">
        <v>4.3</v>
      </c>
      <c r="AG33" s="116">
        <v>4.2</v>
      </c>
      <c r="AH33" s="116">
        <v>4.1</v>
      </c>
      <c r="AI33" s="116">
        <v>4</v>
      </c>
      <c r="AJ33" s="28">
        <v>4</v>
      </c>
      <c r="AK33" s="55">
        <v>2027</v>
      </c>
      <c r="AL33" s="22"/>
    </row>
    <row r="34" spans="1:38" s="56" customFormat="1" ht="39.75" customHeight="1">
      <c r="A34" s="63">
        <v>0</v>
      </c>
      <c r="B34" s="64">
        <v>2</v>
      </c>
      <c r="C34" s="64">
        <v>7</v>
      </c>
      <c r="D34" s="63">
        <v>0</v>
      </c>
      <c r="E34" s="65">
        <v>3</v>
      </c>
      <c r="F34" s="63">
        <v>1</v>
      </c>
      <c r="G34" s="66">
        <v>0</v>
      </c>
      <c r="H34" s="63">
        <v>1</v>
      </c>
      <c r="I34" s="63">
        <v>4</v>
      </c>
      <c r="J34" s="63">
        <v>1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/>
      <c r="R34" s="61">
        <v>1</v>
      </c>
      <c r="S34" s="61">
        <v>4</v>
      </c>
      <c r="T34" s="62">
        <v>1</v>
      </c>
      <c r="U34" s="62">
        <v>1</v>
      </c>
      <c r="V34" s="61">
        <v>0</v>
      </c>
      <c r="W34" s="61">
        <v>0</v>
      </c>
      <c r="X34" s="62">
        <v>0</v>
      </c>
      <c r="Y34" s="62">
        <v>0</v>
      </c>
      <c r="Z34" s="62">
        <v>0</v>
      </c>
      <c r="AA34" s="125" t="s">
        <v>52</v>
      </c>
      <c r="AB34" s="126" t="s">
        <v>56</v>
      </c>
      <c r="AC34" s="127"/>
      <c r="AD34" s="128">
        <f>AD35+AD45</f>
        <v>3345930.83</v>
      </c>
      <c r="AE34" s="128">
        <f>AE35+AE45</f>
        <v>3760302.63</v>
      </c>
      <c r="AF34" s="128">
        <f>AF35+AF45+AF56</f>
        <v>4962695.74</v>
      </c>
      <c r="AG34" s="128">
        <f>AG35+AG45+AG56</f>
        <v>3881467.24</v>
      </c>
      <c r="AH34" s="128">
        <f>AH35+AH45+AH56</f>
        <v>3881467.24</v>
      </c>
      <c r="AI34" s="128">
        <f>AI35+AI45+AI56</f>
        <v>3881467.24</v>
      </c>
      <c r="AJ34" s="128">
        <f>AD34+AE34+AF34+AG34+AH34+AI34</f>
        <v>23713330.92</v>
      </c>
      <c r="AK34" s="152">
        <v>2027</v>
      </c>
      <c r="AL34" s="22"/>
    </row>
    <row r="35" spans="1:38" s="56" customFormat="1" ht="45.75" customHeight="1">
      <c r="A35" s="63">
        <v>0</v>
      </c>
      <c r="B35" s="64">
        <v>2</v>
      </c>
      <c r="C35" s="64">
        <v>7</v>
      </c>
      <c r="D35" s="63">
        <v>0</v>
      </c>
      <c r="E35" s="65">
        <v>3</v>
      </c>
      <c r="F35" s="63">
        <v>1</v>
      </c>
      <c r="G35" s="66">
        <v>0</v>
      </c>
      <c r="H35" s="63">
        <v>1</v>
      </c>
      <c r="I35" s="63">
        <v>4</v>
      </c>
      <c r="J35" s="63">
        <v>1</v>
      </c>
      <c r="K35" s="63">
        <v>0</v>
      </c>
      <c r="L35" s="63">
        <v>1</v>
      </c>
      <c r="M35" s="63">
        <v>2</v>
      </c>
      <c r="N35" s="63">
        <v>0</v>
      </c>
      <c r="O35" s="63">
        <v>0</v>
      </c>
      <c r="P35" s="63">
        <v>2</v>
      </c>
      <c r="Q35" s="63" t="s">
        <v>27</v>
      </c>
      <c r="R35" s="61">
        <v>1</v>
      </c>
      <c r="S35" s="61">
        <v>4</v>
      </c>
      <c r="T35" s="62">
        <v>1</v>
      </c>
      <c r="U35" s="62">
        <v>1</v>
      </c>
      <c r="V35" s="61">
        <v>1</v>
      </c>
      <c r="W35" s="61">
        <v>0</v>
      </c>
      <c r="X35" s="62">
        <v>0</v>
      </c>
      <c r="Y35" s="62">
        <v>0</v>
      </c>
      <c r="Z35" s="62">
        <v>0</v>
      </c>
      <c r="AA35" s="141" t="s">
        <v>50</v>
      </c>
      <c r="AB35" s="144" t="s">
        <v>56</v>
      </c>
      <c r="AC35" s="145"/>
      <c r="AD35" s="147">
        <f aca="true" t="shared" si="1" ref="AD35:AI35">AD37</f>
        <v>2805392.83</v>
      </c>
      <c r="AE35" s="147">
        <f t="shared" si="1"/>
        <v>2961442.63</v>
      </c>
      <c r="AF35" s="147">
        <f t="shared" si="1"/>
        <v>4124820.74</v>
      </c>
      <c r="AG35" s="147">
        <f t="shared" si="1"/>
        <v>3614277.24</v>
      </c>
      <c r="AH35" s="147">
        <f t="shared" si="1"/>
        <v>3614277.24</v>
      </c>
      <c r="AI35" s="147">
        <f t="shared" si="1"/>
        <v>3614277.24</v>
      </c>
      <c r="AJ35" s="147">
        <f>AD35+AE35+AF35+AG35+AH35+AI35</f>
        <v>20734487.92</v>
      </c>
      <c r="AK35" s="148">
        <v>2027</v>
      </c>
      <c r="AL35" s="22"/>
    </row>
    <row r="36" spans="1:38" s="56" customFormat="1" ht="40.5" customHeight="1">
      <c r="A36" s="63"/>
      <c r="B36" s="64"/>
      <c r="C36" s="64"/>
      <c r="D36" s="63"/>
      <c r="E36" s="65"/>
      <c r="F36" s="63"/>
      <c r="G36" s="66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1">
        <v>1</v>
      </c>
      <c r="S36" s="61">
        <v>4</v>
      </c>
      <c r="T36" s="62">
        <v>1</v>
      </c>
      <c r="U36" s="62">
        <v>1</v>
      </c>
      <c r="V36" s="61">
        <v>1</v>
      </c>
      <c r="W36" s="61">
        <v>0</v>
      </c>
      <c r="X36" s="62">
        <v>0</v>
      </c>
      <c r="Y36" s="62">
        <v>0</v>
      </c>
      <c r="Z36" s="62">
        <v>1</v>
      </c>
      <c r="AA36" s="113" t="s">
        <v>81</v>
      </c>
      <c r="AB36" s="23" t="s">
        <v>25</v>
      </c>
      <c r="AC36" s="53" t="s">
        <v>20</v>
      </c>
      <c r="AD36" s="116">
        <v>90</v>
      </c>
      <c r="AE36" s="116">
        <v>92</v>
      </c>
      <c r="AF36" s="116">
        <v>94</v>
      </c>
      <c r="AG36" s="116">
        <v>96</v>
      </c>
      <c r="AH36" s="116">
        <v>98</v>
      </c>
      <c r="AI36" s="116">
        <v>100</v>
      </c>
      <c r="AJ36" s="54">
        <v>100</v>
      </c>
      <c r="AK36" s="55">
        <v>2027</v>
      </c>
      <c r="AL36" s="22"/>
    </row>
    <row r="37" spans="1:38" s="56" customFormat="1" ht="27.75" customHeight="1">
      <c r="A37" s="63">
        <v>0</v>
      </c>
      <c r="B37" s="64">
        <v>2</v>
      </c>
      <c r="C37" s="64">
        <v>7</v>
      </c>
      <c r="D37" s="63">
        <v>0</v>
      </c>
      <c r="E37" s="65">
        <v>3</v>
      </c>
      <c r="F37" s="63">
        <v>1</v>
      </c>
      <c r="G37" s="66">
        <v>0</v>
      </c>
      <c r="H37" s="63">
        <v>1</v>
      </c>
      <c r="I37" s="63">
        <v>4</v>
      </c>
      <c r="J37" s="63">
        <v>1</v>
      </c>
      <c r="K37" s="63">
        <v>0</v>
      </c>
      <c r="L37" s="63">
        <v>1</v>
      </c>
      <c r="M37" s="63">
        <v>2</v>
      </c>
      <c r="N37" s="63">
        <v>0</v>
      </c>
      <c r="O37" s="63">
        <v>0</v>
      </c>
      <c r="P37" s="63">
        <v>2</v>
      </c>
      <c r="Q37" s="63" t="s">
        <v>27</v>
      </c>
      <c r="R37" s="61">
        <v>1</v>
      </c>
      <c r="S37" s="61">
        <v>4</v>
      </c>
      <c r="T37" s="62">
        <v>1</v>
      </c>
      <c r="U37" s="62">
        <v>1</v>
      </c>
      <c r="V37" s="61">
        <v>1</v>
      </c>
      <c r="W37" s="61">
        <v>0</v>
      </c>
      <c r="X37" s="62">
        <v>1</v>
      </c>
      <c r="Y37" s="62">
        <v>0</v>
      </c>
      <c r="Z37" s="62">
        <v>0</v>
      </c>
      <c r="AA37" s="129" t="s">
        <v>80</v>
      </c>
      <c r="AB37" s="130" t="s">
        <v>56</v>
      </c>
      <c r="AC37" s="53" t="s">
        <v>20</v>
      </c>
      <c r="AD37" s="116">
        <v>2805392.83</v>
      </c>
      <c r="AE37" s="116">
        <v>2961442.63</v>
      </c>
      <c r="AF37" s="116">
        <v>4124820.74</v>
      </c>
      <c r="AG37" s="116">
        <v>3614277.24</v>
      </c>
      <c r="AH37" s="116">
        <v>3614277.24</v>
      </c>
      <c r="AI37" s="116">
        <v>3614277.24</v>
      </c>
      <c r="AJ37" s="122">
        <f>AD37+AE37+AF37+AG37+AH37+AI37</f>
        <v>20734487.92</v>
      </c>
      <c r="AK37" s="55">
        <v>2027</v>
      </c>
      <c r="AL37" s="22"/>
    </row>
    <row r="38" spans="1:38" s="56" customFormat="1" ht="42" customHeight="1">
      <c r="A38" s="63"/>
      <c r="B38" s="64"/>
      <c r="C38" s="64"/>
      <c r="D38" s="63"/>
      <c r="E38" s="65"/>
      <c r="F38" s="63"/>
      <c r="G38" s="66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1">
        <v>1</v>
      </c>
      <c r="S38" s="61">
        <v>4</v>
      </c>
      <c r="T38" s="62">
        <v>1</v>
      </c>
      <c r="U38" s="62">
        <v>1</v>
      </c>
      <c r="V38" s="61">
        <v>1</v>
      </c>
      <c r="W38" s="61">
        <v>0</v>
      </c>
      <c r="X38" s="62">
        <v>0</v>
      </c>
      <c r="Y38" s="62">
        <v>0</v>
      </c>
      <c r="Z38" s="61">
        <v>1</v>
      </c>
      <c r="AA38" s="131" t="s">
        <v>82</v>
      </c>
      <c r="AB38" s="130" t="s">
        <v>45</v>
      </c>
      <c r="AC38" s="53" t="s">
        <v>20</v>
      </c>
      <c r="AD38" s="116">
        <v>10800</v>
      </c>
      <c r="AE38" s="116">
        <v>10820</v>
      </c>
      <c r="AF38" s="116">
        <v>10860</v>
      </c>
      <c r="AG38" s="116">
        <v>10860</v>
      </c>
      <c r="AH38" s="116">
        <v>10860</v>
      </c>
      <c r="AI38" s="116">
        <v>10860</v>
      </c>
      <c r="AJ38" s="122">
        <f>AD38+AE38+AF38+AG38+AH38+AI38</f>
        <v>65060</v>
      </c>
      <c r="AK38" s="55">
        <v>2027</v>
      </c>
      <c r="AL38" s="22"/>
    </row>
    <row r="39" spans="1:38" s="56" customFormat="1" ht="40.5" customHeight="1">
      <c r="A39" s="63"/>
      <c r="B39" s="64"/>
      <c r="C39" s="64"/>
      <c r="D39" s="63"/>
      <c r="E39" s="65"/>
      <c r="F39" s="63"/>
      <c r="G39" s="66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1">
        <v>1</v>
      </c>
      <c r="S39" s="61">
        <v>4</v>
      </c>
      <c r="T39" s="62">
        <v>1</v>
      </c>
      <c r="U39" s="62">
        <v>1</v>
      </c>
      <c r="V39" s="61">
        <v>1</v>
      </c>
      <c r="W39" s="61">
        <v>0</v>
      </c>
      <c r="X39" s="62">
        <v>2</v>
      </c>
      <c r="Y39" s="62">
        <v>0</v>
      </c>
      <c r="Z39" s="62">
        <v>0</v>
      </c>
      <c r="AA39" s="132" t="s">
        <v>83</v>
      </c>
      <c r="AB39" s="130" t="s">
        <v>59</v>
      </c>
      <c r="AC39" s="53" t="s">
        <v>20</v>
      </c>
      <c r="AD39" s="116" t="s">
        <v>60</v>
      </c>
      <c r="AE39" s="116" t="s">
        <v>60</v>
      </c>
      <c r="AF39" s="116" t="s">
        <v>60</v>
      </c>
      <c r="AG39" s="116" t="s">
        <v>60</v>
      </c>
      <c r="AH39" s="116" t="s">
        <v>60</v>
      </c>
      <c r="AI39" s="116" t="s">
        <v>60</v>
      </c>
      <c r="AJ39" s="122"/>
      <c r="AK39" s="55">
        <v>2027</v>
      </c>
      <c r="AL39" s="22"/>
    </row>
    <row r="40" spans="1:38" s="56" customFormat="1" ht="25.5" customHeight="1">
      <c r="A40" s="63"/>
      <c r="B40" s="64"/>
      <c r="C40" s="64"/>
      <c r="D40" s="63"/>
      <c r="E40" s="65"/>
      <c r="F40" s="63"/>
      <c r="G40" s="66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1">
        <v>1</v>
      </c>
      <c r="S40" s="61">
        <v>4</v>
      </c>
      <c r="T40" s="62">
        <v>1</v>
      </c>
      <c r="U40" s="62">
        <v>1</v>
      </c>
      <c r="V40" s="61">
        <v>1</v>
      </c>
      <c r="W40" s="61">
        <v>0</v>
      </c>
      <c r="X40" s="62">
        <v>2</v>
      </c>
      <c r="Y40" s="62">
        <v>0</v>
      </c>
      <c r="Z40" s="61">
        <v>1</v>
      </c>
      <c r="AA40" s="131" t="s">
        <v>84</v>
      </c>
      <c r="AB40" s="130" t="s">
        <v>17</v>
      </c>
      <c r="AC40" s="53" t="s">
        <v>20</v>
      </c>
      <c r="AD40" s="116">
        <v>48</v>
      </c>
      <c r="AE40" s="116">
        <v>48</v>
      </c>
      <c r="AF40" s="116">
        <v>48</v>
      </c>
      <c r="AG40" s="116">
        <v>48</v>
      </c>
      <c r="AH40" s="116">
        <v>48</v>
      </c>
      <c r="AI40" s="116">
        <v>48</v>
      </c>
      <c r="AJ40" s="122">
        <f aca="true" t="shared" si="2" ref="AJ40:AJ54">AD40+AE40+AF40+AG40+AH40+AI40</f>
        <v>288</v>
      </c>
      <c r="AK40" s="55">
        <v>2027</v>
      </c>
      <c r="AL40" s="22"/>
    </row>
    <row r="41" spans="1:38" s="56" customFormat="1" ht="39" customHeight="1">
      <c r="A41" s="63"/>
      <c r="B41" s="64"/>
      <c r="C41" s="64"/>
      <c r="D41" s="63"/>
      <c r="E41" s="65"/>
      <c r="F41" s="63"/>
      <c r="G41" s="66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1">
        <v>1</v>
      </c>
      <c r="S41" s="61">
        <v>4</v>
      </c>
      <c r="T41" s="62">
        <v>1</v>
      </c>
      <c r="U41" s="62">
        <v>1</v>
      </c>
      <c r="V41" s="61">
        <v>1</v>
      </c>
      <c r="W41" s="61">
        <v>0</v>
      </c>
      <c r="X41" s="62">
        <v>3</v>
      </c>
      <c r="Y41" s="62">
        <v>0</v>
      </c>
      <c r="Z41" s="62">
        <v>0</v>
      </c>
      <c r="AA41" s="132" t="s">
        <v>85</v>
      </c>
      <c r="AB41" s="130" t="s">
        <v>59</v>
      </c>
      <c r="AC41" s="53"/>
      <c r="AD41" s="116" t="s">
        <v>60</v>
      </c>
      <c r="AE41" s="116" t="s">
        <v>60</v>
      </c>
      <c r="AF41" s="116" t="s">
        <v>60</v>
      </c>
      <c r="AG41" s="116" t="s">
        <v>60</v>
      </c>
      <c r="AH41" s="116" t="s">
        <v>60</v>
      </c>
      <c r="AI41" s="116" t="s">
        <v>60</v>
      </c>
      <c r="AJ41" s="122"/>
      <c r="AK41" s="55">
        <v>2027</v>
      </c>
      <c r="AL41" s="22"/>
    </row>
    <row r="42" spans="1:38" s="56" customFormat="1" ht="42" customHeight="1">
      <c r="A42" s="63"/>
      <c r="B42" s="64"/>
      <c r="C42" s="64"/>
      <c r="D42" s="63"/>
      <c r="E42" s="65"/>
      <c r="F42" s="63"/>
      <c r="G42" s="66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1">
        <v>1</v>
      </c>
      <c r="S42" s="61">
        <v>4</v>
      </c>
      <c r="T42" s="62">
        <v>1</v>
      </c>
      <c r="U42" s="62">
        <v>1</v>
      </c>
      <c r="V42" s="61">
        <v>1</v>
      </c>
      <c r="W42" s="61">
        <v>0</v>
      </c>
      <c r="X42" s="62">
        <v>3</v>
      </c>
      <c r="Y42" s="62">
        <v>0</v>
      </c>
      <c r="Z42" s="61">
        <v>1</v>
      </c>
      <c r="AA42" s="110" t="s">
        <v>87</v>
      </c>
      <c r="AB42" s="23" t="s">
        <v>45</v>
      </c>
      <c r="AC42" s="53"/>
      <c r="AD42" s="116">
        <v>1500</v>
      </c>
      <c r="AE42" s="116">
        <v>1500</v>
      </c>
      <c r="AF42" s="116">
        <v>1500</v>
      </c>
      <c r="AG42" s="116">
        <v>1500</v>
      </c>
      <c r="AH42" s="116">
        <v>1500</v>
      </c>
      <c r="AI42" s="116">
        <v>1500</v>
      </c>
      <c r="AJ42" s="122">
        <f t="shared" si="2"/>
        <v>9000</v>
      </c>
      <c r="AK42" s="55">
        <v>2027</v>
      </c>
      <c r="AL42" s="22"/>
    </row>
    <row r="43" spans="1:38" s="56" customFormat="1" ht="39" customHeight="1" hidden="1">
      <c r="A43" s="63">
        <v>0</v>
      </c>
      <c r="B43" s="64">
        <v>2</v>
      </c>
      <c r="C43" s="64">
        <v>7</v>
      </c>
      <c r="D43" s="63">
        <v>0</v>
      </c>
      <c r="E43" s="65">
        <v>3</v>
      </c>
      <c r="F43" s="63">
        <v>0</v>
      </c>
      <c r="G43" s="66">
        <v>9</v>
      </c>
      <c r="H43" s="63">
        <v>1</v>
      </c>
      <c r="I43" s="63">
        <v>4</v>
      </c>
      <c r="J43" s="63">
        <v>1</v>
      </c>
      <c r="K43" s="63">
        <v>0</v>
      </c>
      <c r="L43" s="63">
        <v>1</v>
      </c>
      <c r="M43" s="63">
        <v>2</v>
      </c>
      <c r="N43" s="63">
        <v>0</v>
      </c>
      <c r="O43" s="63">
        <v>0</v>
      </c>
      <c r="P43" s="63">
        <v>2</v>
      </c>
      <c r="Q43" s="63" t="s">
        <v>27</v>
      </c>
      <c r="R43" s="61">
        <v>1</v>
      </c>
      <c r="S43" s="61">
        <v>4</v>
      </c>
      <c r="T43" s="62">
        <v>1</v>
      </c>
      <c r="U43" s="62">
        <v>0</v>
      </c>
      <c r="V43" s="61">
        <v>1</v>
      </c>
      <c r="W43" s="61">
        <v>2</v>
      </c>
      <c r="X43" s="62">
        <v>0</v>
      </c>
      <c r="Y43" s="62">
        <v>0</v>
      </c>
      <c r="Z43" s="62">
        <v>7</v>
      </c>
      <c r="AA43" s="114" t="s">
        <v>54</v>
      </c>
      <c r="AB43" s="23" t="s">
        <v>56</v>
      </c>
      <c r="AC43" s="53"/>
      <c r="AD43" s="122">
        <v>0</v>
      </c>
      <c r="AE43" s="122">
        <v>0</v>
      </c>
      <c r="AF43" s="122">
        <v>0</v>
      </c>
      <c r="AG43" s="122">
        <v>0</v>
      </c>
      <c r="AH43" s="122">
        <v>0</v>
      </c>
      <c r="AI43" s="122">
        <v>0</v>
      </c>
      <c r="AJ43" s="122">
        <f t="shared" si="2"/>
        <v>0</v>
      </c>
      <c r="AK43" s="55">
        <v>2023</v>
      </c>
      <c r="AL43" s="22"/>
    </row>
    <row r="44" spans="1:38" s="56" customFormat="1" ht="39" customHeight="1" hidden="1">
      <c r="A44" s="63">
        <v>0</v>
      </c>
      <c r="B44" s="64">
        <v>2</v>
      </c>
      <c r="C44" s="64">
        <v>7</v>
      </c>
      <c r="D44" s="63">
        <v>0</v>
      </c>
      <c r="E44" s="65">
        <v>3</v>
      </c>
      <c r="F44" s="63">
        <v>0</v>
      </c>
      <c r="G44" s="66">
        <v>9</v>
      </c>
      <c r="H44" s="63">
        <v>1</v>
      </c>
      <c r="I44" s="63">
        <v>4</v>
      </c>
      <c r="J44" s="63">
        <v>1</v>
      </c>
      <c r="K44" s="63">
        <v>0</v>
      </c>
      <c r="L44" s="63">
        <v>1</v>
      </c>
      <c r="M44" s="63">
        <v>2</v>
      </c>
      <c r="N44" s="63">
        <v>0</v>
      </c>
      <c r="O44" s="63">
        <v>0</v>
      </c>
      <c r="P44" s="63">
        <v>2</v>
      </c>
      <c r="Q44" s="63" t="s">
        <v>27</v>
      </c>
      <c r="R44" s="61">
        <v>1</v>
      </c>
      <c r="S44" s="61">
        <v>4</v>
      </c>
      <c r="T44" s="62">
        <v>1</v>
      </c>
      <c r="U44" s="62">
        <v>0</v>
      </c>
      <c r="V44" s="61">
        <v>1</v>
      </c>
      <c r="W44" s="61">
        <v>2</v>
      </c>
      <c r="X44" s="62">
        <v>0</v>
      </c>
      <c r="Y44" s="62">
        <v>0</v>
      </c>
      <c r="Z44" s="62">
        <v>8</v>
      </c>
      <c r="AA44" s="109" t="s">
        <v>55</v>
      </c>
      <c r="AB44" s="23" t="s">
        <v>53</v>
      </c>
      <c r="AC44" s="53"/>
      <c r="AD44" s="116">
        <v>0</v>
      </c>
      <c r="AE44" s="116">
        <v>0</v>
      </c>
      <c r="AF44" s="116">
        <v>0</v>
      </c>
      <c r="AG44" s="116">
        <v>0</v>
      </c>
      <c r="AH44" s="116">
        <v>0</v>
      </c>
      <c r="AI44" s="116">
        <v>0</v>
      </c>
      <c r="AJ44" s="122">
        <f t="shared" si="2"/>
        <v>0</v>
      </c>
      <c r="AK44" s="55">
        <v>2023</v>
      </c>
      <c r="AL44" s="22"/>
    </row>
    <row r="45" spans="1:38" s="56" customFormat="1" ht="36.75" customHeight="1">
      <c r="A45" s="63">
        <v>0</v>
      </c>
      <c r="B45" s="64">
        <v>2</v>
      </c>
      <c r="C45" s="64">
        <v>7</v>
      </c>
      <c r="D45" s="63">
        <v>0</v>
      </c>
      <c r="E45" s="65">
        <v>3</v>
      </c>
      <c r="F45" s="63">
        <v>1</v>
      </c>
      <c r="G45" s="66">
        <v>0</v>
      </c>
      <c r="H45" s="63">
        <v>1</v>
      </c>
      <c r="I45" s="63">
        <v>4</v>
      </c>
      <c r="J45" s="63">
        <v>1</v>
      </c>
      <c r="K45" s="63">
        <v>0</v>
      </c>
      <c r="L45" s="63">
        <v>2</v>
      </c>
      <c r="M45" s="63">
        <v>2</v>
      </c>
      <c r="N45" s="63">
        <v>0</v>
      </c>
      <c r="O45" s="63">
        <v>0</v>
      </c>
      <c r="P45" s="63">
        <v>2</v>
      </c>
      <c r="Q45" s="63" t="s">
        <v>27</v>
      </c>
      <c r="R45" s="61">
        <v>1</v>
      </c>
      <c r="S45" s="61">
        <v>4</v>
      </c>
      <c r="T45" s="62">
        <v>1</v>
      </c>
      <c r="U45" s="62">
        <v>1</v>
      </c>
      <c r="V45" s="61">
        <v>2</v>
      </c>
      <c r="W45" s="61">
        <v>0</v>
      </c>
      <c r="X45" s="62">
        <v>0</v>
      </c>
      <c r="Y45" s="62">
        <v>0</v>
      </c>
      <c r="Z45" s="62">
        <v>0</v>
      </c>
      <c r="AA45" s="142" t="s">
        <v>93</v>
      </c>
      <c r="AB45" s="144" t="s">
        <v>57</v>
      </c>
      <c r="AC45" s="145" t="s">
        <v>20</v>
      </c>
      <c r="AD45" s="147">
        <f aca="true" t="shared" si="3" ref="AD45:AI45">AD47</f>
        <v>540538</v>
      </c>
      <c r="AE45" s="147">
        <f t="shared" si="3"/>
        <v>798860</v>
      </c>
      <c r="AF45" s="147">
        <f t="shared" si="3"/>
        <v>777875</v>
      </c>
      <c r="AG45" s="147">
        <f t="shared" si="3"/>
        <v>267190</v>
      </c>
      <c r="AH45" s="147">
        <f t="shared" si="3"/>
        <v>267190</v>
      </c>
      <c r="AI45" s="147">
        <f t="shared" si="3"/>
        <v>267190</v>
      </c>
      <c r="AJ45" s="147">
        <f t="shared" si="2"/>
        <v>2918843</v>
      </c>
      <c r="AK45" s="148">
        <v>2027</v>
      </c>
      <c r="AL45" s="22"/>
    </row>
    <row r="46" spans="1:38" s="56" customFormat="1" ht="40.5" customHeight="1">
      <c r="A46" s="63"/>
      <c r="B46" s="64"/>
      <c r="C46" s="64"/>
      <c r="D46" s="63"/>
      <c r="E46" s="65"/>
      <c r="F46" s="63"/>
      <c r="G46" s="66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1">
        <v>1</v>
      </c>
      <c r="S46" s="61">
        <v>4</v>
      </c>
      <c r="T46" s="62">
        <v>1</v>
      </c>
      <c r="U46" s="62">
        <v>1</v>
      </c>
      <c r="V46" s="61">
        <v>2</v>
      </c>
      <c r="W46" s="61">
        <v>0</v>
      </c>
      <c r="X46" s="62">
        <v>0</v>
      </c>
      <c r="Y46" s="62">
        <v>0</v>
      </c>
      <c r="Z46" s="61">
        <v>1</v>
      </c>
      <c r="AA46" s="113" t="s">
        <v>86</v>
      </c>
      <c r="AB46" s="23" t="s">
        <v>25</v>
      </c>
      <c r="AC46" s="53" t="s">
        <v>20</v>
      </c>
      <c r="AD46" s="116">
        <v>75</v>
      </c>
      <c r="AE46" s="116">
        <v>80</v>
      </c>
      <c r="AF46" s="116">
        <v>85</v>
      </c>
      <c r="AG46" s="116">
        <v>90</v>
      </c>
      <c r="AH46" s="116">
        <v>95</v>
      </c>
      <c r="AI46" s="116">
        <v>100</v>
      </c>
      <c r="AJ46" s="54">
        <v>100</v>
      </c>
      <c r="AK46" s="55">
        <v>2027</v>
      </c>
      <c r="AL46" s="22"/>
    </row>
    <row r="47" spans="1:38" s="56" customFormat="1" ht="37.5" customHeight="1">
      <c r="A47" s="63">
        <v>0</v>
      </c>
      <c r="B47" s="64">
        <v>2</v>
      </c>
      <c r="C47" s="64">
        <v>7</v>
      </c>
      <c r="D47" s="63">
        <v>0</v>
      </c>
      <c r="E47" s="65">
        <v>3</v>
      </c>
      <c r="F47" s="63">
        <v>1</v>
      </c>
      <c r="G47" s="66">
        <v>0</v>
      </c>
      <c r="H47" s="63">
        <v>1</v>
      </c>
      <c r="I47" s="63">
        <v>4</v>
      </c>
      <c r="J47" s="63">
        <v>1</v>
      </c>
      <c r="K47" s="63">
        <v>0</v>
      </c>
      <c r="L47" s="63">
        <v>2</v>
      </c>
      <c r="M47" s="63">
        <v>2</v>
      </c>
      <c r="N47" s="63">
        <v>0</v>
      </c>
      <c r="O47" s="63">
        <v>0</v>
      </c>
      <c r="P47" s="63">
        <v>2</v>
      </c>
      <c r="Q47" s="63" t="s">
        <v>27</v>
      </c>
      <c r="R47" s="61">
        <v>1</v>
      </c>
      <c r="S47" s="61">
        <v>4</v>
      </c>
      <c r="T47" s="62">
        <v>1</v>
      </c>
      <c r="U47" s="62">
        <v>1</v>
      </c>
      <c r="V47" s="61">
        <v>2</v>
      </c>
      <c r="W47" s="61">
        <v>0</v>
      </c>
      <c r="X47" s="62">
        <v>1</v>
      </c>
      <c r="Y47" s="62">
        <v>0</v>
      </c>
      <c r="Z47" s="62">
        <v>0</v>
      </c>
      <c r="AA47" s="132" t="s">
        <v>88</v>
      </c>
      <c r="AB47" s="23" t="s">
        <v>56</v>
      </c>
      <c r="AC47" s="53" t="s">
        <v>20</v>
      </c>
      <c r="AD47" s="116">
        <f aca="true" t="shared" si="4" ref="AD47:AI47">AD48+AD51</f>
        <v>540538</v>
      </c>
      <c r="AE47" s="116">
        <f t="shared" si="4"/>
        <v>798860</v>
      </c>
      <c r="AF47" s="116">
        <f t="shared" si="4"/>
        <v>777875</v>
      </c>
      <c r="AG47" s="116">
        <f t="shared" si="4"/>
        <v>267190</v>
      </c>
      <c r="AH47" s="116">
        <f t="shared" si="4"/>
        <v>267190</v>
      </c>
      <c r="AI47" s="116">
        <f t="shared" si="4"/>
        <v>267190</v>
      </c>
      <c r="AJ47" s="122">
        <f t="shared" si="2"/>
        <v>2918843</v>
      </c>
      <c r="AK47" s="55">
        <v>2027</v>
      </c>
      <c r="AL47" s="22"/>
    </row>
    <row r="48" spans="1:38" s="56" customFormat="1" ht="38.25" customHeight="1">
      <c r="A48" s="63">
        <v>0</v>
      </c>
      <c r="B48" s="64">
        <v>2</v>
      </c>
      <c r="C48" s="64">
        <v>7</v>
      </c>
      <c r="D48" s="63">
        <v>0</v>
      </c>
      <c r="E48" s="65">
        <v>3</v>
      </c>
      <c r="F48" s="63">
        <v>1</v>
      </c>
      <c r="G48" s="66">
        <v>0</v>
      </c>
      <c r="H48" s="63">
        <v>1</v>
      </c>
      <c r="I48" s="63">
        <v>4</v>
      </c>
      <c r="J48" s="63">
        <v>1</v>
      </c>
      <c r="K48" s="63">
        <v>0</v>
      </c>
      <c r="L48" s="63">
        <v>2</v>
      </c>
      <c r="M48" s="63">
        <v>2</v>
      </c>
      <c r="N48" s="63">
        <v>0</v>
      </c>
      <c r="O48" s="63">
        <v>0</v>
      </c>
      <c r="P48" s="63">
        <v>2</v>
      </c>
      <c r="Q48" s="63" t="s">
        <v>27</v>
      </c>
      <c r="R48" s="61">
        <v>1</v>
      </c>
      <c r="S48" s="61">
        <v>4</v>
      </c>
      <c r="T48" s="62">
        <v>1</v>
      </c>
      <c r="U48" s="62">
        <v>1</v>
      </c>
      <c r="V48" s="61">
        <v>2</v>
      </c>
      <c r="W48" s="61">
        <v>0</v>
      </c>
      <c r="X48" s="62">
        <v>1</v>
      </c>
      <c r="Y48" s="62">
        <v>0</v>
      </c>
      <c r="Z48" s="62">
        <v>0</v>
      </c>
      <c r="AA48" s="132" t="s">
        <v>74</v>
      </c>
      <c r="AB48" s="23" t="s">
        <v>56</v>
      </c>
      <c r="AC48" s="53" t="s">
        <v>20</v>
      </c>
      <c r="AD48" s="116">
        <v>316500</v>
      </c>
      <c r="AE48" s="116">
        <v>398860</v>
      </c>
      <c r="AF48" s="116">
        <v>474760</v>
      </c>
      <c r="AG48" s="116">
        <v>267190</v>
      </c>
      <c r="AH48" s="116">
        <v>267190</v>
      </c>
      <c r="AI48" s="116">
        <v>267190</v>
      </c>
      <c r="AJ48" s="122">
        <f t="shared" si="2"/>
        <v>1991690</v>
      </c>
      <c r="AK48" s="55">
        <v>2027</v>
      </c>
      <c r="AL48" s="22"/>
    </row>
    <row r="49" spans="1:38" s="56" customFormat="1" ht="27.75" customHeight="1">
      <c r="A49" s="63"/>
      <c r="B49" s="64"/>
      <c r="C49" s="64"/>
      <c r="D49" s="63"/>
      <c r="E49" s="65"/>
      <c r="F49" s="63"/>
      <c r="G49" s="66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1">
        <v>1</v>
      </c>
      <c r="S49" s="61">
        <v>4</v>
      </c>
      <c r="T49" s="62">
        <v>1</v>
      </c>
      <c r="U49" s="62">
        <v>1</v>
      </c>
      <c r="V49" s="61">
        <v>2</v>
      </c>
      <c r="W49" s="61">
        <v>0</v>
      </c>
      <c r="X49" s="62">
        <v>1</v>
      </c>
      <c r="Y49" s="62">
        <v>0</v>
      </c>
      <c r="Z49" s="62">
        <v>1</v>
      </c>
      <c r="AA49" s="132" t="s">
        <v>89</v>
      </c>
      <c r="AB49" s="23" t="s">
        <v>61</v>
      </c>
      <c r="AC49" s="53"/>
      <c r="AD49" s="116">
        <v>15</v>
      </c>
      <c r="AE49" s="116">
        <v>15</v>
      </c>
      <c r="AF49" s="116">
        <v>15</v>
      </c>
      <c r="AG49" s="116">
        <v>15</v>
      </c>
      <c r="AH49" s="116">
        <v>15</v>
      </c>
      <c r="AI49" s="116">
        <v>15</v>
      </c>
      <c r="AJ49" s="122">
        <f t="shared" si="2"/>
        <v>90</v>
      </c>
      <c r="AK49" s="55">
        <v>2027</v>
      </c>
      <c r="AL49" s="22"/>
    </row>
    <row r="50" spans="1:38" s="56" customFormat="1" ht="28.5" customHeight="1">
      <c r="A50" s="63"/>
      <c r="B50" s="64"/>
      <c r="C50" s="64"/>
      <c r="D50" s="63"/>
      <c r="E50" s="65"/>
      <c r="F50" s="63"/>
      <c r="G50" s="66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1">
        <v>1</v>
      </c>
      <c r="S50" s="61">
        <v>4</v>
      </c>
      <c r="T50" s="62">
        <v>1</v>
      </c>
      <c r="U50" s="62">
        <v>1</v>
      </c>
      <c r="V50" s="61">
        <v>2</v>
      </c>
      <c r="W50" s="61">
        <v>0</v>
      </c>
      <c r="X50" s="62">
        <v>1</v>
      </c>
      <c r="Y50" s="62">
        <v>0</v>
      </c>
      <c r="Z50" s="62">
        <v>2</v>
      </c>
      <c r="AA50" s="132" t="s">
        <v>90</v>
      </c>
      <c r="AB50" s="23" t="s">
        <v>61</v>
      </c>
      <c r="AC50" s="53"/>
      <c r="AD50" s="116">
        <v>3</v>
      </c>
      <c r="AE50" s="116">
        <v>0</v>
      </c>
      <c r="AF50" s="116">
        <v>0</v>
      </c>
      <c r="AG50" s="116">
        <v>0</v>
      </c>
      <c r="AH50" s="116">
        <v>0</v>
      </c>
      <c r="AI50" s="116">
        <v>0</v>
      </c>
      <c r="AJ50" s="122">
        <f t="shared" si="2"/>
        <v>3</v>
      </c>
      <c r="AK50" s="55">
        <v>2027</v>
      </c>
      <c r="AL50" s="22"/>
    </row>
    <row r="51" spans="1:38" s="56" customFormat="1" ht="27" customHeight="1">
      <c r="A51" s="63">
        <v>0</v>
      </c>
      <c r="B51" s="64">
        <v>2</v>
      </c>
      <c r="C51" s="64">
        <v>7</v>
      </c>
      <c r="D51" s="63">
        <v>0</v>
      </c>
      <c r="E51" s="65">
        <v>3</v>
      </c>
      <c r="F51" s="63">
        <v>1</v>
      </c>
      <c r="G51" s="66">
        <v>0</v>
      </c>
      <c r="H51" s="63">
        <v>1</v>
      </c>
      <c r="I51" s="63">
        <v>4</v>
      </c>
      <c r="J51" s="63">
        <v>1</v>
      </c>
      <c r="K51" s="63">
        <v>0</v>
      </c>
      <c r="L51" s="63">
        <v>2</v>
      </c>
      <c r="M51" s="63">
        <v>2</v>
      </c>
      <c r="N51" s="63">
        <v>0</v>
      </c>
      <c r="O51" s="63">
        <v>0</v>
      </c>
      <c r="P51" s="63">
        <v>2</v>
      </c>
      <c r="Q51" s="63" t="s">
        <v>27</v>
      </c>
      <c r="R51" s="61">
        <v>1</v>
      </c>
      <c r="S51" s="61">
        <v>4</v>
      </c>
      <c r="T51" s="62">
        <v>1</v>
      </c>
      <c r="U51" s="62">
        <v>1</v>
      </c>
      <c r="V51" s="61">
        <v>2</v>
      </c>
      <c r="W51" s="61">
        <v>0</v>
      </c>
      <c r="X51" s="62">
        <v>1</v>
      </c>
      <c r="Y51" s="62">
        <v>0</v>
      </c>
      <c r="Z51" s="62">
        <v>0</v>
      </c>
      <c r="AA51" s="132" t="s">
        <v>75</v>
      </c>
      <c r="AB51" s="23" t="s">
        <v>56</v>
      </c>
      <c r="AC51" s="53"/>
      <c r="AD51" s="116">
        <v>224038</v>
      </c>
      <c r="AE51" s="116">
        <v>400000</v>
      </c>
      <c r="AF51" s="116">
        <v>303115</v>
      </c>
      <c r="AG51" s="116">
        <v>0</v>
      </c>
      <c r="AH51" s="116">
        <v>0</v>
      </c>
      <c r="AI51" s="116">
        <v>0</v>
      </c>
      <c r="AJ51" s="122">
        <f t="shared" si="2"/>
        <v>927153</v>
      </c>
      <c r="AK51" s="55">
        <v>2027</v>
      </c>
      <c r="AL51" s="22"/>
    </row>
    <row r="52" spans="1:38" s="56" customFormat="1" ht="21" customHeight="1" hidden="1">
      <c r="A52" s="63">
        <v>0</v>
      </c>
      <c r="B52" s="64">
        <v>2</v>
      </c>
      <c r="C52" s="64">
        <v>7</v>
      </c>
      <c r="D52" s="63">
        <v>0</v>
      </c>
      <c r="E52" s="65">
        <v>3</v>
      </c>
      <c r="F52" s="63">
        <v>1</v>
      </c>
      <c r="G52" s="66">
        <v>0</v>
      </c>
      <c r="H52" s="63">
        <v>1</v>
      </c>
      <c r="I52" s="63">
        <v>4</v>
      </c>
      <c r="J52" s="63">
        <v>1</v>
      </c>
      <c r="K52" s="63">
        <v>0</v>
      </c>
      <c r="L52" s="63">
        <v>2</v>
      </c>
      <c r="M52" s="63">
        <v>2</v>
      </c>
      <c r="N52" s="63">
        <v>0</v>
      </c>
      <c r="O52" s="63">
        <v>0</v>
      </c>
      <c r="P52" s="63">
        <v>2</v>
      </c>
      <c r="Q52" s="63" t="s">
        <v>27</v>
      </c>
      <c r="R52" s="61">
        <v>1</v>
      </c>
      <c r="S52" s="61">
        <v>4</v>
      </c>
      <c r="T52" s="62">
        <v>1</v>
      </c>
      <c r="U52" s="62">
        <v>0</v>
      </c>
      <c r="V52" s="61">
        <v>2</v>
      </c>
      <c r="W52" s="61">
        <v>2</v>
      </c>
      <c r="X52" s="62">
        <v>0</v>
      </c>
      <c r="Y52" s="62">
        <v>0</v>
      </c>
      <c r="Z52" s="62">
        <v>4</v>
      </c>
      <c r="AA52" s="132" t="s">
        <v>58</v>
      </c>
      <c r="AB52" s="23" t="s">
        <v>56</v>
      </c>
      <c r="AC52" s="53"/>
      <c r="AD52" s="116">
        <v>0</v>
      </c>
      <c r="AE52" s="116">
        <v>0</v>
      </c>
      <c r="AF52" s="116">
        <v>0</v>
      </c>
      <c r="AG52" s="116">
        <v>0</v>
      </c>
      <c r="AH52" s="116">
        <v>0</v>
      </c>
      <c r="AI52" s="116">
        <v>0</v>
      </c>
      <c r="AJ52" s="122">
        <f t="shared" si="2"/>
        <v>0</v>
      </c>
      <c r="AK52" s="55">
        <v>2023</v>
      </c>
      <c r="AL52" s="22"/>
    </row>
    <row r="53" spans="1:38" s="56" customFormat="1" ht="27.75" customHeight="1">
      <c r="A53" s="63"/>
      <c r="B53" s="64"/>
      <c r="C53" s="64"/>
      <c r="D53" s="63"/>
      <c r="E53" s="65"/>
      <c r="F53" s="63"/>
      <c r="G53" s="66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1">
        <v>1</v>
      </c>
      <c r="S53" s="61">
        <v>4</v>
      </c>
      <c r="T53" s="62">
        <v>1</v>
      </c>
      <c r="U53" s="62">
        <v>1</v>
      </c>
      <c r="V53" s="61">
        <v>2</v>
      </c>
      <c r="W53" s="61">
        <v>0</v>
      </c>
      <c r="X53" s="62">
        <v>1</v>
      </c>
      <c r="Y53" s="62">
        <v>0</v>
      </c>
      <c r="Z53" s="61">
        <v>3</v>
      </c>
      <c r="AA53" s="140" t="s">
        <v>108</v>
      </c>
      <c r="AB53" s="23" t="s">
        <v>62</v>
      </c>
      <c r="AC53" s="53"/>
      <c r="AD53" s="116">
        <v>10</v>
      </c>
      <c r="AE53" s="116">
        <v>5</v>
      </c>
      <c r="AF53" s="116">
        <v>5</v>
      </c>
      <c r="AG53" s="116">
        <v>5</v>
      </c>
      <c r="AH53" s="116">
        <v>5</v>
      </c>
      <c r="AI53" s="116">
        <v>5</v>
      </c>
      <c r="AJ53" s="122">
        <v>35</v>
      </c>
      <c r="AK53" s="55">
        <v>2027</v>
      </c>
      <c r="AL53" s="22"/>
    </row>
    <row r="54" spans="1:38" s="56" customFormat="1" ht="37.5" customHeight="1">
      <c r="A54" s="63"/>
      <c r="B54" s="64"/>
      <c r="C54" s="64"/>
      <c r="D54" s="63"/>
      <c r="E54" s="65"/>
      <c r="F54" s="63"/>
      <c r="G54" s="66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1">
        <v>1</v>
      </c>
      <c r="S54" s="61">
        <v>4</v>
      </c>
      <c r="T54" s="62">
        <v>1</v>
      </c>
      <c r="U54" s="62">
        <v>1</v>
      </c>
      <c r="V54" s="61">
        <v>2</v>
      </c>
      <c r="W54" s="61">
        <v>0</v>
      </c>
      <c r="X54" s="62">
        <v>2</v>
      </c>
      <c r="Y54" s="62">
        <v>0</v>
      </c>
      <c r="Z54" s="61">
        <v>0</v>
      </c>
      <c r="AA54" s="133" t="s">
        <v>91</v>
      </c>
      <c r="AB54" s="23" t="s">
        <v>56</v>
      </c>
      <c r="AC54" s="53" t="s">
        <v>20</v>
      </c>
      <c r="AD54" s="116">
        <v>0</v>
      </c>
      <c r="AE54" s="116">
        <v>0</v>
      </c>
      <c r="AF54" s="116">
        <v>0</v>
      </c>
      <c r="AG54" s="116">
        <v>0</v>
      </c>
      <c r="AH54" s="116">
        <v>0</v>
      </c>
      <c r="AI54" s="116">
        <v>0</v>
      </c>
      <c r="AJ54" s="122">
        <f t="shared" si="2"/>
        <v>0</v>
      </c>
      <c r="AK54" s="55">
        <v>2027</v>
      </c>
      <c r="AL54" s="22"/>
    </row>
    <row r="55" spans="1:38" s="56" customFormat="1" ht="36" customHeight="1">
      <c r="A55" s="63"/>
      <c r="B55" s="64"/>
      <c r="C55" s="64"/>
      <c r="D55" s="63"/>
      <c r="E55" s="65"/>
      <c r="F55" s="63"/>
      <c r="G55" s="66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1">
        <v>1</v>
      </c>
      <c r="S55" s="61">
        <v>4</v>
      </c>
      <c r="T55" s="62">
        <v>1</v>
      </c>
      <c r="U55" s="62">
        <v>1</v>
      </c>
      <c r="V55" s="61">
        <v>2</v>
      </c>
      <c r="W55" s="61">
        <v>0</v>
      </c>
      <c r="X55" s="62">
        <v>2</v>
      </c>
      <c r="Y55" s="62">
        <v>0</v>
      </c>
      <c r="Z55" s="62">
        <v>1</v>
      </c>
      <c r="AA55" s="109" t="s">
        <v>92</v>
      </c>
      <c r="AB55" s="23" t="s">
        <v>25</v>
      </c>
      <c r="AC55" s="53" t="s">
        <v>20</v>
      </c>
      <c r="AD55" s="116">
        <v>75</v>
      </c>
      <c r="AE55" s="116">
        <v>80</v>
      </c>
      <c r="AF55" s="116">
        <v>85</v>
      </c>
      <c r="AG55" s="116">
        <v>90</v>
      </c>
      <c r="AH55" s="116">
        <v>95</v>
      </c>
      <c r="AI55" s="116">
        <v>100</v>
      </c>
      <c r="AJ55" s="122">
        <v>100</v>
      </c>
      <c r="AK55" s="55">
        <v>2027</v>
      </c>
      <c r="AL55" s="22"/>
    </row>
    <row r="56" spans="1:38" s="56" customFormat="1" ht="38.25" customHeight="1">
      <c r="A56" s="63">
        <v>0</v>
      </c>
      <c r="B56" s="64">
        <v>2</v>
      </c>
      <c r="C56" s="64">
        <v>7</v>
      </c>
      <c r="D56" s="63">
        <v>0</v>
      </c>
      <c r="E56" s="65">
        <v>3</v>
      </c>
      <c r="F56" s="63">
        <v>1</v>
      </c>
      <c r="G56" s="66">
        <v>0</v>
      </c>
      <c r="H56" s="63">
        <v>1</v>
      </c>
      <c r="I56" s="63">
        <v>4</v>
      </c>
      <c r="J56" s="63">
        <v>1</v>
      </c>
      <c r="K56" s="63">
        <v>0</v>
      </c>
      <c r="L56" s="63">
        <v>3</v>
      </c>
      <c r="M56" s="63">
        <v>2</v>
      </c>
      <c r="N56" s="63">
        <v>0</v>
      </c>
      <c r="O56" s="63">
        <v>0</v>
      </c>
      <c r="P56" s="63">
        <v>2</v>
      </c>
      <c r="Q56" s="63" t="s">
        <v>27</v>
      </c>
      <c r="R56" s="61">
        <v>1</v>
      </c>
      <c r="S56" s="61">
        <v>4</v>
      </c>
      <c r="T56" s="62">
        <v>1</v>
      </c>
      <c r="U56" s="62">
        <v>1</v>
      </c>
      <c r="V56" s="61">
        <v>3</v>
      </c>
      <c r="W56" s="61">
        <v>0</v>
      </c>
      <c r="X56" s="62">
        <v>0</v>
      </c>
      <c r="Y56" s="62">
        <v>0</v>
      </c>
      <c r="Z56" s="62">
        <v>0</v>
      </c>
      <c r="AA56" s="143" t="s">
        <v>94</v>
      </c>
      <c r="AB56" s="144" t="s">
        <v>56</v>
      </c>
      <c r="AC56" s="145" t="s">
        <v>20</v>
      </c>
      <c r="AD56" s="146">
        <v>0</v>
      </c>
      <c r="AE56" s="146">
        <v>0</v>
      </c>
      <c r="AF56" s="146">
        <v>60000</v>
      </c>
      <c r="AG56" s="146">
        <v>0</v>
      </c>
      <c r="AH56" s="146">
        <v>0</v>
      </c>
      <c r="AI56" s="146">
        <v>0</v>
      </c>
      <c r="AJ56" s="147">
        <f>AD56+AE56+AF56+AG56+AH56+AI56</f>
        <v>60000</v>
      </c>
      <c r="AK56" s="148">
        <v>2027</v>
      </c>
      <c r="AL56" s="22"/>
    </row>
    <row r="57" spans="1:38" s="56" customFormat="1" ht="28.5" customHeight="1">
      <c r="A57" s="63">
        <v>0</v>
      </c>
      <c r="B57" s="64">
        <v>2</v>
      </c>
      <c r="C57" s="64">
        <v>7</v>
      </c>
      <c r="D57" s="63">
        <v>0</v>
      </c>
      <c r="E57" s="65">
        <v>3</v>
      </c>
      <c r="F57" s="63">
        <v>1</v>
      </c>
      <c r="G57" s="66">
        <v>0</v>
      </c>
      <c r="H57" s="63">
        <v>1</v>
      </c>
      <c r="I57" s="63">
        <v>4</v>
      </c>
      <c r="J57" s="63">
        <v>1</v>
      </c>
      <c r="K57" s="63">
        <v>0</v>
      </c>
      <c r="L57" s="63">
        <v>3</v>
      </c>
      <c r="M57" s="63">
        <v>2</v>
      </c>
      <c r="N57" s="63">
        <v>0</v>
      </c>
      <c r="O57" s="63">
        <v>0</v>
      </c>
      <c r="P57" s="63">
        <v>1</v>
      </c>
      <c r="Q57" s="63" t="s">
        <v>27</v>
      </c>
      <c r="R57" s="61">
        <v>1</v>
      </c>
      <c r="S57" s="61">
        <v>4</v>
      </c>
      <c r="T57" s="62">
        <v>1</v>
      </c>
      <c r="U57" s="62">
        <v>1</v>
      </c>
      <c r="V57" s="61">
        <v>3</v>
      </c>
      <c r="W57" s="61">
        <v>1</v>
      </c>
      <c r="X57" s="62">
        <v>0</v>
      </c>
      <c r="Y57" s="62">
        <v>0</v>
      </c>
      <c r="Z57" s="61">
        <v>0</v>
      </c>
      <c r="AA57" s="131" t="s">
        <v>95</v>
      </c>
      <c r="AB57" s="23" t="s">
        <v>56</v>
      </c>
      <c r="AC57" s="53"/>
      <c r="AD57" s="117">
        <v>0.02</v>
      </c>
      <c r="AE57" s="116">
        <v>0.016</v>
      </c>
      <c r="AF57" s="116">
        <v>0.012</v>
      </c>
      <c r="AG57" s="117">
        <v>0.008</v>
      </c>
      <c r="AH57" s="118">
        <v>0.004</v>
      </c>
      <c r="AI57" s="118">
        <v>0</v>
      </c>
      <c r="AJ57" s="122">
        <v>0</v>
      </c>
      <c r="AK57" s="55">
        <v>2027</v>
      </c>
      <c r="AL57" s="22"/>
    </row>
    <row r="58" spans="1:38" s="56" customFormat="1" ht="28.5" customHeight="1">
      <c r="A58" s="63"/>
      <c r="B58" s="64"/>
      <c r="C58" s="64"/>
      <c r="D58" s="63"/>
      <c r="E58" s="65"/>
      <c r="F58" s="63"/>
      <c r="G58" s="66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1">
        <v>1</v>
      </c>
      <c r="S58" s="61">
        <v>4</v>
      </c>
      <c r="T58" s="62">
        <v>1</v>
      </c>
      <c r="U58" s="62">
        <v>1</v>
      </c>
      <c r="V58" s="61">
        <v>3</v>
      </c>
      <c r="W58" s="61">
        <v>1</v>
      </c>
      <c r="X58" s="62">
        <v>0</v>
      </c>
      <c r="Y58" s="62">
        <v>0</v>
      </c>
      <c r="Z58" s="62">
        <v>1</v>
      </c>
      <c r="AA58" s="109" t="s">
        <v>107</v>
      </c>
      <c r="AB58" s="59" t="s">
        <v>56</v>
      </c>
      <c r="AC58" s="60"/>
      <c r="AD58" s="117">
        <v>0</v>
      </c>
      <c r="AE58" s="117">
        <v>0</v>
      </c>
      <c r="AF58" s="117">
        <v>60000</v>
      </c>
      <c r="AG58" s="117">
        <v>0</v>
      </c>
      <c r="AH58" s="117">
        <v>0</v>
      </c>
      <c r="AI58" s="117">
        <v>0</v>
      </c>
      <c r="AJ58" s="122">
        <v>60000</v>
      </c>
      <c r="AK58" s="55">
        <v>2027</v>
      </c>
      <c r="AL58" s="22"/>
    </row>
    <row r="59" spans="1:38" s="56" customFormat="1" ht="37.5" customHeight="1">
      <c r="A59" s="63"/>
      <c r="B59" s="64"/>
      <c r="C59" s="64"/>
      <c r="D59" s="63"/>
      <c r="E59" s="65"/>
      <c r="F59" s="63"/>
      <c r="G59" s="66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1">
        <v>1</v>
      </c>
      <c r="S59" s="61">
        <v>4</v>
      </c>
      <c r="T59" s="62">
        <v>1</v>
      </c>
      <c r="U59" s="62">
        <v>1</v>
      </c>
      <c r="V59" s="61">
        <v>3</v>
      </c>
      <c r="W59" s="61">
        <v>1</v>
      </c>
      <c r="X59" s="62">
        <v>0</v>
      </c>
      <c r="Y59" s="62">
        <v>0</v>
      </c>
      <c r="Z59" s="62">
        <v>2</v>
      </c>
      <c r="AA59" s="109" t="s">
        <v>111</v>
      </c>
      <c r="AB59" s="23" t="s">
        <v>25</v>
      </c>
      <c r="AC59" s="53"/>
      <c r="AD59" s="117">
        <v>75</v>
      </c>
      <c r="AE59" s="116">
        <v>80</v>
      </c>
      <c r="AF59" s="116">
        <v>85</v>
      </c>
      <c r="AG59" s="117">
        <v>90</v>
      </c>
      <c r="AH59" s="118">
        <v>95</v>
      </c>
      <c r="AI59" s="118">
        <v>100</v>
      </c>
      <c r="AJ59" s="122">
        <v>100</v>
      </c>
      <c r="AK59" s="55">
        <v>2027</v>
      </c>
      <c r="AL59" s="22"/>
    </row>
    <row r="60" spans="1:38" s="56" customFormat="1" ht="35.25" customHeight="1">
      <c r="A60" s="63">
        <v>0</v>
      </c>
      <c r="B60" s="64">
        <v>2</v>
      </c>
      <c r="C60" s="64">
        <v>7</v>
      </c>
      <c r="D60" s="63">
        <v>0</v>
      </c>
      <c r="E60" s="65">
        <v>3</v>
      </c>
      <c r="F60" s="63">
        <v>1</v>
      </c>
      <c r="G60" s="66">
        <v>0</v>
      </c>
      <c r="H60" s="63">
        <v>1</v>
      </c>
      <c r="I60" s="63">
        <v>4</v>
      </c>
      <c r="J60" s="63">
        <v>1</v>
      </c>
      <c r="K60" s="63">
        <v>0</v>
      </c>
      <c r="L60" s="63">
        <v>3</v>
      </c>
      <c r="M60" s="63">
        <v>2</v>
      </c>
      <c r="N60" s="63">
        <v>0</v>
      </c>
      <c r="O60" s="63">
        <v>0</v>
      </c>
      <c r="P60" s="63">
        <v>2</v>
      </c>
      <c r="Q60" s="63" t="s">
        <v>27</v>
      </c>
      <c r="R60" s="61">
        <v>1</v>
      </c>
      <c r="S60" s="61">
        <v>4</v>
      </c>
      <c r="T60" s="62">
        <v>1</v>
      </c>
      <c r="U60" s="62">
        <v>1</v>
      </c>
      <c r="V60" s="61">
        <v>3</v>
      </c>
      <c r="W60" s="61">
        <v>0</v>
      </c>
      <c r="X60" s="62">
        <v>1</v>
      </c>
      <c r="Y60" s="62">
        <v>0</v>
      </c>
      <c r="Z60" s="62">
        <v>0</v>
      </c>
      <c r="AA60" s="133" t="s">
        <v>110</v>
      </c>
      <c r="AB60" s="23" t="s">
        <v>56</v>
      </c>
      <c r="AC60" s="53"/>
      <c r="AD60" s="117">
        <v>0</v>
      </c>
      <c r="AE60" s="117">
        <v>0</v>
      </c>
      <c r="AF60" s="117">
        <v>0</v>
      </c>
      <c r="AG60" s="117">
        <v>0</v>
      </c>
      <c r="AH60" s="117">
        <v>0</v>
      </c>
      <c r="AI60" s="119">
        <v>0</v>
      </c>
      <c r="AJ60" s="122">
        <f>AD60+AE60+AF60+AG60+AH60+AI60</f>
        <v>0</v>
      </c>
      <c r="AK60" s="55">
        <v>2027</v>
      </c>
      <c r="AL60" s="22"/>
    </row>
    <row r="61" spans="1:38" s="56" customFormat="1" ht="36.75" customHeight="1">
      <c r="A61" s="63"/>
      <c r="B61" s="64"/>
      <c r="C61" s="64"/>
      <c r="D61" s="63"/>
      <c r="E61" s="65"/>
      <c r="F61" s="63"/>
      <c r="G61" s="66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1">
        <v>1</v>
      </c>
      <c r="S61" s="61">
        <v>4</v>
      </c>
      <c r="T61" s="62">
        <v>1</v>
      </c>
      <c r="U61" s="62">
        <v>1</v>
      </c>
      <c r="V61" s="61">
        <v>3</v>
      </c>
      <c r="W61" s="61">
        <v>0</v>
      </c>
      <c r="X61" s="62">
        <v>1</v>
      </c>
      <c r="Y61" s="62">
        <v>0</v>
      </c>
      <c r="Z61" s="62">
        <v>1</v>
      </c>
      <c r="AA61" s="129" t="s">
        <v>109</v>
      </c>
      <c r="AB61" s="23" t="s">
        <v>45</v>
      </c>
      <c r="AC61" s="53"/>
      <c r="AD61" s="117">
        <v>0</v>
      </c>
      <c r="AE61" s="116">
        <v>0</v>
      </c>
      <c r="AF61" s="120">
        <v>0</v>
      </c>
      <c r="AG61" s="117">
        <v>0</v>
      </c>
      <c r="AH61" s="117">
        <v>0</v>
      </c>
      <c r="AI61" s="117">
        <v>0</v>
      </c>
      <c r="AJ61" s="122">
        <f>AD61+AE61+AF61+AG61+AH61+AI61</f>
        <v>0</v>
      </c>
      <c r="AK61" s="55">
        <v>2027</v>
      </c>
      <c r="AL61" s="22"/>
    </row>
    <row r="62" spans="1:38" s="56" customFormat="1" ht="25.5" customHeight="1">
      <c r="A62" s="63">
        <v>0</v>
      </c>
      <c r="B62" s="64">
        <v>2</v>
      </c>
      <c r="C62" s="64">
        <v>7</v>
      </c>
      <c r="D62" s="63">
        <v>0</v>
      </c>
      <c r="E62" s="65">
        <v>3</v>
      </c>
      <c r="F62" s="63">
        <v>1</v>
      </c>
      <c r="G62" s="66">
        <v>4</v>
      </c>
      <c r="H62" s="63">
        <v>1</v>
      </c>
      <c r="I62" s="63">
        <v>4</v>
      </c>
      <c r="J62" s="63">
        <v>2</v>
      </c>
      <c r="K62" s="63">
        <v>0</v>
      </c>
      <c r="L62" s="63">
        <v>0</v>
      </c>
      <c r="M62" s="63">
        <v>0</v>
      </c>
      <c r="N62" s="63">
        <v>0</v>
      </c>
      <c r="O62" s="63">
        <v>0</v>
      </c>
      <c r="P62" s="63">
        <v>0</v>
      </c>
      <c r="Q62" s="63">
        <v>0</v>
      </c>
      <c r="R62" s="61">
        <v>1</v>
      </c>
      <c r="S62" s="61">
        <v>4</v>
      </c>
      <c r="T62" s="62">
        <v>2</v>
      </c>
      <c r="U62" s="62">
        <v>2</v>
      </c>
      <c r="V62" s="61">
        <v>0</v>
      </c>
      <c r="W62" s="61">
        <v>0</v>
      </c>
      <c r="X62" s="62">
        <v>0</v>
      </c>
      <c r="Y62" s="62">
        <v>0</v>
      </c>
      <c r="Z62" s="62">
        <v>0</v>
      </c>
      <c r="AA62" s="125" t="s">
        <v>46</v>
      </c>
      <c r="AB62" s="149" t="s">
        <v>56</v>
      </c>
      <c r="AC62" s="150"/>
      <c r="AD62" s="151">
        <f aca="true" t="shared" si="5" ref="AD62:AI62">AD64</f>
        <v>414000</v>
      </c>
      <c r="AE62" s="151">
        <f t="shared" si="5"/>
        <v>503800</v>
      </c>
      <c r="AF62" s="151">
        <f t="shared" si="5"/>
        <v>613000</v>
      </c>
      <c r="AG62" s="151">
        <f t="shared" si="5"/>
        <v>488400</v>
      </c>
      <c r="AH62" s="151">
        <f t="shared" si="5"/>
        <v>488400</v>
      </c>
      <c r="AI62" s="151">
        <f t="shared" si="5"/>
        <v>488400</v>
      </c>
      <c r="AJ62" s="128">
        <f>AD62+AE62+AF62+AG62+AH62+AI62</f>
        <v>2996000</v>
      </c>
      <c r="AK62" s="152">
        <v>2027</v>
      </c>
      <c r="AL62" s="22"/>
    </row>
    <row r="63" spans="1:38" s="56" customFormat="1" ht="0.75" customHeight="1" hidden="1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8"/>
      <c r="S63" s="108"/>
      <c r="T63" s="108"/>
      <c r="U63" s="108"/>
      <c r="V63" s="108"/>
      <c r="W63" s="108"/>
      <c r="X63" s="108"/>
      <c r="Y63" s="108"/>
      <c r="Z63" s="108"/>
      <c r="AA63" s="111"/>
      <c r="AB63" s="106"/>
      <c r="AC63" s="107"/>
      <c r="AD63" s="121"/>
      <c r="AE63" s="121"/>
      <c r="AF63" s="121"/>
      <c r="AG63" s="121"/>
      <c r="AH63" s="121"/>
      <c r="AI63" s="121"/>
      <c r="AJ63" s="122">
        <f>AD63+AE63+AF63+AG63+AH63+AI63</f>
        <v>0</v>
      </c>
      <c r="AK63" s="106"/>
      <c r="AL63" s="22"/>
    </row>
    <row r="64" spans="1:38" s="56" customFormat="1" ht="25.5" customHeight="1">
      <c r="A64" s="63"/>
      <c r="B64" s="64"/>
      <c r="C64" s="64"/>
      <c r="D64" s="63"/>
      <c r="E64" s="65"/>
      <c r="F64" s="63"/>
      <c r="G64" s="66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1">
        <v>1</v>
      </c>
      <c r="S64" s="61">
        <v>4</v>
      </c>
      <c r="T64" s="62">
        <v>2</v>
      </c>
      <c r="U64" s="62">
        <v>2</v>
      </c>
      <c r="V64" s="61">
        <v>1</v>
      </c>
      <c r="W64" s="61">
        <v>0</v>
      </c>
      <c r="X64" s="62">
        <v>0</v>
      </c>
      <c r="Y64" s="62">
        <v>0</v>
      </c>
      <c r="Z64" s="62">
        <v>0</v>
      </c>
      <c r="AA64" s="134" t="s">
        <v>47</v>
      </c>
      <c r="AB64" s="136" t="s">
        <v>56</v>
      </c>
      <c r="AC64" s="137"/>
      <c r="AD64" s="135">
        <f aca="true" t="shared" si="6" ref="AD64:AI64">AD67+AD69</f>
        <v>414000</v>
      </c>
      <c r="AE64" s="135">
        <f t="shared" si="6"/>
        <v>503800</v>
      </c>
      <c r="AF64" s="135">
        <f>AF67+AF69</f>
        <v>613000</v>
      </c>
      <c r="AG64" s="135">
        <f t="shared" si="6"/>
        <v>488400</v>
      </c>
      <c r="AH64" s="135">
        <f t="shared" si="6"/>
        <v>488400</v>
      </c>
      <c r="AI64" s="135">
        <f t="shared" si="6"/>
        <v>488400</v>
      </c>
      <c r="AJ64" s="135">
        <f>AD64+AE64+AF64+AG64+AH64+AI64</f>
        <v>2996000</v>
      </c>
      <c r="AK64" s="148">
        <v>2027</v>
      </c>
      <c r="AL64" s="22"/>
    </row>
    <row r="65" spans="1:38" s="56" customFormat="1" ht="25.5" customHeight="1">
      <c r="A65" s="67"/>
      <c r="B65" s="68"/>
      <c r="C65" s="31"/>
      <c r="D65" s="30"/>
      <c r="E65" s="69"/>
      <c r="F65" s="30"/>
      <c r="G65" s="69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61">
        <v>1</v>
      </c>
      <c r="S65" s="61">
        <v>4</v>
      </c>
      <c r="T65" s="62">
        <v>2</v>
      </c>
      <c r="U65" s="62">
        <v>2</v>
      </c>
      <c r="V65" s="61">
        <v>1</v>
      </c>
      <c r="W65" s="61">
        <v>0</v>
      </c>
      <c r="X65" s="62">
        <v>0</v>
      </c>
      <c r="Y65" s="62">
        <v>0</v>
      </c>
      <c r="Z65" s="62">
        <v>1</v>
      </c>
      <c r="AA65" s="129" t="s">
        <v>48</v>
      </c>
      <c r="AB65" s="23" t="s">
        <v>25</v>
      </c>
      <c r="AC65" s="53"/>
      <c r="AD65" s="28">
        <v>30</v>
      </c>
      <c r="AE65" s="28">
        <v>29</v>
      </c>
      <c r="AF65" s="28">
        <v>28</v>
      </c>
      <c r="AG65" s="28">
        <v>27</v>
      </c>
      <c r="AH65" s="28">
        <v>26</v>
      </c>
      <c r="AI65" s="28">
        <v>25</v>
      </c>
      <c r="AJ65" s="122">
        <v>25</v>
      </c>
      <c r="AK65" s="55">
        <v>2027</v>
      </c>
      <c r="AL65" s="22"/>
    </row>
    <row r="66" spans="1:38" s="21" customFormat="1" ht="25.5" customHeight="1">
      <c r="A66" s="70"/>
      <c r="B66" s="71"/>
      <c r="C66" s="72"/>
      <c r="D66" s="73"/>
      <c r="E66" s="74"/>
      <c r="F66" s="74"/>
      <c r="G66" s="75"/>
      <c r="H66" s="73"/>
      <c r="I66" s="73"/>
      <c r="J66" s="73"/>
      <c r="K66" s="73"/>
      <c r="L66" s="76"/>
      <c r="M66" s="76"/>
      <c r="N66" s="76"/>
      <c r="O66" s="76"/>
      <c r="P66" s="76"/>
      <c r="Q66" s="76"/>
      <c r="R66" s="61">
        <v>1</v>
      </c>
      <c r="S66" s="61">
        <v>4</v>
      </c>
      <c r="T66" s="62">
        <v>2</v>
      </c>
      <c r="U66" s="62">
        <v>2</v>
      </c>
      <c r="V66" s="61">
        <v>1</v>
      </c>
      <c r="W66" s="61">
        <v>0</v>
      </c>
      <c r="X66" s="62">
        <v>0</v>
      </c>
      <c r="Y66" s="62">
        <v>0</v>
      </c>
      <c r="Z66" s="62">
        <v>2</v>
      </c>
      <c r="AA66" s="129" t="s">
        <v>49</v>
      </c>
      <c r="AB66" s="23" t="s">
        <v>25</v>
      </c>
      <c r="AC66" s="115"/>
      <c r="AD66" s="116">
        <v>4.5</v>
      </c>
      <c r="AE66" s="116">
        <v>4.4</v>
      </c>
      <c r="AF66" s="116">
        <v>4.3</v>
      </c>
      <c r="AG66" s="116">
        <v>4.2</v>
      </c>
      <c r="AH66" s="116">
        <v>4.1</v>
      </c>
      <c r="AI66" s="116">
        <v>4</v>
      </c>
      <c r="AJ66" s="122">
        <v>4</v>
      </c>
      <c r="AK66" s="55">
        <v>2027</v>
      </c>
      <c r="AL66" s="22"/>
    </row>
    <row r="67" spans="1:38" s="21" customFormat="1" ht="38.25" customHeight="1">
      <c r="A67" s="63">
        <v>0</v>
      </c>
      <c r="B67" s="64">
        <v>2</v>
      </c>
      <c r="C67" s="64">
        <v>7</v>
      </c>
      <c r="D67" s="63">
        <v>0</v>
      </c>
      <c r="E67" s="63">
        <v>3</v>
      </c>
      <c r="F67" s="63">
        <v>1</v>
      </c>
      <c r="G67" s="64">
        <v>4</v>
      </c>
      <c r="H67" s="63">
        <v>1</v>
      </c>
      <c r="I67" s="63">
        <v>4</v>
      </c>
      <c r="J67" s="63">
        <v>2</v>
      </c>
      <c r="K67" s="63">
        <v>0</v>
      </c>
      <c r="L67" s="63">
        <v>1</v>
      </c>
      <c r="M67" s="63">
        <v>2</v>
      </c>
      <c r="N67" s="63">
        <v>0</v>
      </c>
      <c r="O67" s="63">
        <v>0</v>
      </c>
      <c r="P67" s="63">
        <v>1</v>
      </c>
      <c r="Q67" s="63" t="s">
        <v>28</v>
      </c>
      <c r="R67" s="61">
        <v>1</v>
      </c>
      <c r="S67" s="61">
        <v>4</v>
      </c>
      <c r="T67" s="62">
        <v>2</v>
      </c>
      <c r="U67" s="62">
        <v>2</v>
      </c>
      <c r="V67" s="61">
        <v>1</v>
      </c>
      <c r="W67" s="61">
        <v>0</v>
      </c>
      <c r="X67" s="62">
        <v>1</v>
      </c>
      <c r="Y67" s="62">
        <v>0</v>
      </c>
      <c r="Z67" s="62">
        <v>0</v>
      </c>
      <c r="AA67" s="129" t="s">
        <v>96</v>
      </c>
      <c r="AB67" s="27" t="s">
        <v>56</v>
      </c>
      <c r="AC67" s="115"/>
      <c r="AD67" s="116">
        <v>30000</v>
      </c>
      <c r="AE67" s="116">
        <v>71800</v>
      </c>
      <c r="AF67" s="116">
        <v>124600</v>
      </c>
      <c r="AG67" s="116">
        <v>0</v>
      </c>
      <c r="AH67" s="116">
        <v>0</v>
      </c>
      <c r="AI67" s="116">
        <v>0</v>
      </c>
      <c r="AJ67" s="122">
        <f>AD67+AE67+AF67+AG67+AH67+AI67</f>
        <v>226400</v>
      </c>
      <c r="AK67" s="55">
        <v>2027</v>
      </c>
      <c r="AL67" s="22"/>
    </row>
    <row r="68" spans="1:38" s="21" customFormat="1" ht="28.5" customHeight="1">
      <c r="A68" s="63"/>
      <c r="B68" s="64"/>
      <c r="C68" s="64"/>
      <c r="D68" s="63"/>
      <c r="E68" s="63"/>
      <c r="F68" s="63"/>
      <c r="G68" s="64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1">
        <v>1</v>
      </c>
      <c r="S68" s="61">
        <v>4</v>
      </c>
      <c r="T68" s="62">
        <v>2</v>
      </c>
      <c r="U68" s="62">
        <v>2</v>
      </c>
      <c r="V68" s="61">
        <v>1</v>
      </c>
      <c r="W68" s="61">
        <v>0</v>
      </c>
      <c r="X68" s="62">
        <v>1</v>
      </c>
      <c r="Y68" s="62">
        <v>0</v>
      </c>
      <c r="Z68" s="62">
        <v>1</v>
      </c>
      <c r="AA68" s="129" t="s">
        <v>97</v>
      </c>
      <c r="AB68" s="23" t="s">
        <v>45</v>
      </c>
      <c r="AC68" s="115" t="s">
        <v>20</v>
      </c>
      <c r="AD68" s="116">
        <v>8</v>
      </c>
      <c r="AE68" s="116">
        <v>0</v>
      </c>
      <c r="AF68" s="116">
        <v>7</v>
      </c>
      <c r="AG68" s="116">
        <v>7</v>
      </c>
      <c r="AH68" s="116">
        <v>7</v>
      </c>
      <c r="AI68" s="116">
        <v>7</v>
      </c>
      <c r="AJ68" s="122">
        <f>AD68+AE68+AF68+AG68+AH68+AI68</f>
        <v>36</v>
      </c>
      <c r="AK68" s="55">
        <v>2027</v>
      </c>
      <c r="AL68" s="22"/>
    </row>
    <row r="69" spans="1:38" s="21" customFormat="1" ht="26.25" customHeight="1">
      <c r="A69" s="63">
        <v>0</v>
      </c>
      <c r="B69" s="64">
        <v>2</v>
      </c>
      <c r="C69" s="64">
        <v>7</v>
      </c>
      <c r="D69" s="63">
        <v>0</v>
      </c>
      <c r="E69" s="63">
        <v>3</v>
      </c>
      <c r="F69" s="63">
        <v>1</v>
      </c>
      <c r="G69" s="64">
        <v>4</v>
      </c>
      <c r="H69" s="63">
        <v>1</v>
      </c>
      <c r="I69" s="63">
        <v>4</v>
      </c>
      <c r="J69" s="63">
        <v>2</v>
      </c>
      <c r="K69" s="63">
        <v>0</v>
      </c>
      <c r="L69" s="63">
        <v>1</v>
      </c>
      <c r="M69" s="63">
        <v>2</v>
      </c>
      <c r="N69" s="63">
        <v>0</v>
      </c>
      <c r="O69" s="63">
        <v>0</v>
      </c>
      <c r="P69" s="63">
        <v>2</v>
      </c>
      <c r="Q69" s="63" t="s">
        <v>28</v>
      </c>
      <c r="R69" s="61">
        <v>1</v>
      </c>
      <c r="S69" s="61">
        <v>4</v>
      </c>
      <c r="T69" s="62">
        <v>2</v>
      </c>
      <c r="U69" s="62">
        <v>2</v>
      </c>
      <c r="V69" s="61">
        <v>1</v>
      </c>
      <c r="W69" s="61">
        <v>0</v>
      </c>
      <c r="X69" s="62">
        <v>2</v>
      </c>
      <c r="Y69" s="62">
        <v>0</v>
      </c>
      <c r="Z69" s="62">
        <v>0</v>
      </c>
      <c r="AA69" s="129" t="s">
        <v>98</v>
      </c>
      <c r="AB69" s="23" t="s">
        <v>56</v>
      </c>
      <c r="AC69" s="115"/>
      <c r="AD69" s="116">
        <v>384000</v>
      </c>
      <c r="AE69" s="116">
        <v>432000</v>
      </c>
      <c r="AF69" s="116">
        <v>488400</v>
      </c>
      <c r="AG69" s="116">
        <v>488400</v>
      </c>
      <c r="AH69" s="116">
        <v>488400</v>
      </c>
      <c r="AI69" s="116">
        <v>488400</v>
      </c>
      <c r="AJ69" s="122">
        <f>AD69+AE69+AF69+AG69+AH69+AI69</f>
        <v>2769600</v>
      </c>
      <c r="AK69" s="55">
        <v>2027</v>
      </c>
      <c r="AL69" s="22"/>
    </row>
    <row r="70" spans="1:38" s="21" customFormat="1" ht="28.5" customHeight="1">
      <c r="A70" s="63"/>
      <c r="B70" s="64"/>
      <c r="C70" s="64"/>
      <c r="D70" s="63"/>
      <c r="E70" s="63"/>
      <c r="F70" s="63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1">
        <v>1</v>
      </c>
      <c r="S70" s="61">
        <v>4</v>
      </c>
      <c r="T70" s="62">
        <v>2</v>
      </c>
      <c r="U70" s="62">
        <v>2</v>
      </c>
      <c r="V70" s="61">
        <v>1</v>
      </c>
      <c r="W70" s="61">
        <v>0</v>
      </c>
      <c r="X70" s="62">
        <v>2</v>
      </c>
      <c r="Y70" s="62">
        <v>0</v>
      </c>
      <c r="Z70" s="62">
        <v>1</v>
      </c>
      <c r="AA70" s="129" t="s">
        <v>99</v>
      </c>
      <c r="AB70" s="23" t="s">
        <v>45</v>
      </c>
      <c r="AC70" s="53"/>
      <c r="AD70" s="28">
        <v>12</v>
      </c>
      <c r="AE70" s="28">
        <v>12</v>
      </c>
      <c r="AF70" s="28">
        <v>12</v>
      </c>
      <c r="AG70" s="28">
        <v>12</v>
      </c>
      <c r="AH70" s="28">
        <v>12</v>
      </c>
      <c r="AI70" s="28">
        <v>12</v>
      </c>
      <c r="AJ70" s="122">
        <f>AD70+AE70+AF70+AG70+AH70+AI70</f>
        <v>72</v>
      </c>
      <c r="AK70" s="55">
        <v>2027</v>
      </c>
      <c r="AL70" s="22"/>
    </row>
    <row r="71" spans="1:38" s="21" customFormat="1" ht="66" customHeight="1">
      <c r="A71" s="25"/>
      <c r="B71" s="26"/>
      <c r="C71" s="26"/>
      <c r="D71" s="25"/>
      <c r="E71" s="25"/>
      <c r="F71" s="25"/>
      <c r="G71" s="26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61">
        <v>1</v>
      </c>
      <c r="S71" s="61">
        <v>4</v>
      </c>
      <c r="T71" s="62">
        <v>2</v>
      </c>
      <c r="U71" s="62">
        <v>2</v>
      </c>
      <c r="V71" s="61">
        <v>1</v>
      </c>
      <c r="W71" s="61">
        <v>0</v>
      </c>
      <c r="X71" s="62">
        <v>3</v>
      </c>
      <c r="Y71" s="62">
        <v>0</v>
      </c>
      <c r="Z71" s="62">
        <v>0</v>
      </c>
      <c r="AA71" s="129" t="s">
        <v>100</v>
      </c>
      <c r="AB71" s="23" t="s">
        <v>59</v>
      </c>
      <c r="AC71" s="53"/>
      <c r="AD71" s="28" t="s">
        <v>60</v>
      </c>
      <c r="AE71" s="28" t="s">
        <v>60</v>
      </c>
      <c r="AF71" s="28" t="s">
        <v>60</v>
      </c>
      <c r="AG71" s="28" t="s">
        <v>60</v>
      </c>
      <c r="AH71" s="28" t="s">
        <v>60</v>
      </c>
      <c r="AI71" s="28" t="s">
        <v>60</v>
      </c>
      <c r="AJ71" s="54"/>
      <c r="AK71" s="55">
        <v>2027</v>
      </c>
      <c r="AL71" s="22"/>
    </row>
    <row r="72" spans="1:38" s="21" customFormat="1" ht="27.75" customHeight="1">
      <c r="A72" s="77"/>
      <c r="B72" s="78"/>
      <c r="C72" s="78"/>
      <c r="D72" s="77"/>
      <c r="E72" s="79"/>
      <c r="F72" s="79"/>
      <c r="G72" s="80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61">
        <v>1</v>
      </c>
      <c r="S72" s="61">
        <v>4</v>
      </c>
      <c r="T72" s="62">
        <v>2</v>
      </c>
      <c r="U72" s="62">
        <v>2</v>
      </c>
      <c r="V72" s="61">
        <v>1</v>
      </c>
      <c r="W72" s="61">
        <v>0</v>
      </c>
      <c r="X72" s="62">
        <v>3</v>
      </c>
      <c r="Y72" s="62">
        <v>0</v>
      </c>
      <c r="Z72" s="62">
        <v>1</v>
      </c>
      <c r="AA72" s="123" t="s">
        <v>101</v>
      </c>
      <c r="AB72" s="23" t="s">
        <v>45</v>
      </c>
      <c r="AC72" s="53"/>
      <c r="AD72" s="28">
        <v>12</v>
      </c>
      <c r="AE72" s="28">
        <v>12</v>
      </c>
      <c r="AF72" s="28">
        <v>12</v>
      </c>
      <c r="AG72" s="28">
        <v>12</v>
      </c>
      <c r="AH72" s="28">
        <v>12</v>
      </c>
      <c r="AI72" s="28">
        <v>12</v>
      </c>
      <c r="AJ72" s="54">
        <f>AD72+AE72+AF72+AG72+AH72+AI72</f>
        <v>72</v>
      </c>
      <c r="AK72" s="55">
        <v>2027</v>
      </c>
      <c r="AL72" s="22"/>
    </row>
    <row r="73" spans="1:38" s="21" customFormat="1" ht="51" customHeight="1">
      <c r="A73" s="77"/>
      <c r="B73" s="78"/>
      <c r="C73" s="78"/>
      <c r="D73" s="77"/>
      <c r="E73" s="79"/>
      <c r="F73" s="79"/>
      <c r="G73" s="80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61">
        <v>1</v>
      </c>
      <c r="S73" s="61">
        <v>4</v>
      </c>
      <c r="T73" s="62">
        <v>2</v>
      </c>
      <c r="U73" s="62">
        <v>2</v>
      </c>
      <c r="V73" s="61">
        <v>2</v>
      </c>
      <c r="W73" s="61">
        <v>0</v>
      </c>
      <c r="X73" s="62">
        <v>0</v>
      </c>
      <c r="Y73" s="62">
        <v>0</v>
      </c>
      <c r="Z73" s="62">
        <v>0</v>
      </c>
      <c r="AA73" s="134" t="s">
        <v>78</v>
      </c>
      <c r="AB73" s="136"/>
      <c r="AC73" s="137"/>
      <c r="AD73" s="138"/>
      <c r="AE73" s="138"/>
      <c r="AF73" s="138"/>
      <c r="AG73" s="138"/>
      <c r="AH73" s="138"/>
      <c r="AI73" s="138"/>
      <c r="AJ73" s="139"/>
      <c r="AK73" s="148"/>
      <c r="AL73" s="22"/>
    </row>
    <row r="74" spans="1:38" s="21" customFormat="1" ht="15" hidden="1">
      <c r="A74" s="77"/>
      <c r="B74" s="78"/>
      <c r="C74" s="78"/>
      <c r="D74" s="77"/>
      <c r="E74" s="79"/>
      <c r="F74" s="79"/>
      <c r="G74" s="80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61"/>
      <c r="S74" s="61"/>
      <c r="T74" s="62"/>
      <c r="U74" s="62"/>
      <c r="V74" s="61"/>
      <c r="W74" s="61"/>
      <c r="X74" s="62"/>
      <c r="Y74" s="62"/>
      <c r="Z74" s="62"/>
      <c r="AA74" s="18"/>
      <c r="AB74" s="23"/>
      <c r="AC74" s="53"/>
      <c r="AD74" s="28"/>
      <c r="AE74" s="28"/>
      <c r="AF74" s="28"/>
      <c r="AG74" s="28"/>
      <c r="AH74" s="28"/>
      <c r="AI74" s="28"/>
      <c r="AJ74" s="54">
        <f>AD74+AE74+AF74+AG74+AH74+AI74</f>
        <v>0</v>
      </c>
      <c r="AK74" s="55"/>
      <c r="AL74" s="22"/>
    </row>
    <row r="75" spans="1:38" s="21" customFormat="1" ht="24" hidden="1">
      <c r="A75" s="77"/>
      <c r="B75" s="78"/>
      <c r="C75" s="78"/>
      <c r="D75" s="77"/>
      <c r="E75" s="79"/>
      <c r="F75" s="79"/>
      <c r="G75" s="80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61"/>
      <c r="S75" s="61"/>
      <c r="T75" s="62"/>
      <c r="U75" s="62"/>
      <c r="V75" s="61"/>
      <c r="W75" s="61"/>
      <c r="X75" s="62"/>
      <c r="Y75" s="62"/>
      <c r="Z75" s="62"/>
      <c r="AA75" s="112" t="s">
        <v>51</v>
      </c>
      <c r="AB75" s="23" t="s">
        <v>26</v>
      </c>
      <c r="AC75" s="53" t="s">
        <v>20</v>
      </c>
      <c r="AD75" s="28">
        <v>2511677.7</v>
      </c>
      <c r="AE75" s="28">
        <v>2491498.3</v>
      </c>
      <c r="AF75" s="28">
        <v>2502439.49</v>
      </c>
      <c r="AG75" s="28">
        <v>2514633.85</v>
      </c>
      <c r="AH75" s="28"/>
      <c r="AI75" s="28"/>
      <c r="AJ75" s="54">
        <f>AD75+AE75+AF75+AG75+AH75+AI75</f>
        <v>10020249.34</v>
      </c>
      <c r="AK75" s="55">
        <v>2017</v>
      </c>
      <c r="AL75" s="22"/>
    </row>
    <row r="76" spans="1:38" s="21" customFormat="1" ht="24" hidden="1">
      <c r="A76" s="77"/>
      <c r="B76" s="78"/>
      <c r="C76" s="78"/>
      <c r="D76" s="77"/>
      <c r="E76" s="79"/>
      <c r="F76" s="79"/>
      <c r="G76" s="80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61"/>
      <c r="S76" s="61"/>
      <c r="T76" s="62"/>
      <c r="U76" s="62"/>
      <c r="V76" s="61"/>
      <c r="W76" s="61"/>
      <c r="X76" s="62"/>
      <c r="Y76" s="62"/>
      <c r="Z76" s="62"/>
      <c r="AA76" s="18" t="s">
        <v>24</v>
      </c>
      <c r="AB76" s="23" t="s">
        <v>17</v>
      </c>
      <c r="AC76" s="53" t="s">
        <v>20</v>
      </c>
      <c r="AD76" s="28">
        <v>840</v>
      </c>
      <c r="AE76" s="28">
        <v>880</v>
      </c>
      <c r="AF76" s="28">
        <v>900</v>
      </c>
      <c r="AG76" s="28">
        <v>1200</v>
      </c>
      <c r="AH76" s="28"/>
      <c r="AI76" s="28"/>
      <c r="AJ76" s="54">
        <f>AD76+AE76+AF76+AG76+AH76+AI76</f>
        <v>3820</v>
      </c>
      <c r="AK76" s="55">
        <v>2017</v>
      </c>
      <c r="AL76" s="22"/>
    </row>
    <row r="77" spans="1:38" s="21" customFormat="1" ht="39.75" customHeight="1">
      <c r="A77" s="77"/>
      <c r="B77" s="78"/>
      <c r="C77" s="78"/>
      <c r="D77" s="77"/>
      <c r="E77" s="79"/>
      <c r="F77" s="79"/>
      <c r="G77" s="80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61">
        <v>1</v>
      </c>
      <c r="S77" s="61">
        <v>4</v>
      </c>
      <c r="T77" s="62">
        <v>2</v>
      </c>
      <c r="U77" s="62">
        <v>2</v>
      </c>
      <c r="V77" s="61">
        <v>2</v>
      </c>
      <c r="W77" s="61">
        <v>0</v>
      </c>
      <c r="X77" s="62">
        <v>0</v>
      </c>
      <c r="Y77" s="62">
        <v>0</v>
      </c>
      <c r="Z77" s="62">
        <v>1</v>
      </c>
      <c r="AA77" s="153" t="s">
        <v>102</v>
      </c>
      <c r="AB77" s="23" t="s">
        <v>45</v>
      </c>
      <c r="AC77" s="53" t="s">
        <v>20</v>
      </c>
      <c r="AD77" s="28">
        <v>4</v>
      </c>
      <c r="AE77" s="28">
        <v>4</v>
      </c>
      <c r="AF77" s="28">
        <v>4</v>
      </c>
      <c r="AG77" s="28">
        <v>4</v>
      </c>
      <c r="AH77" s="28">
        <v>4</v>
      </c>
      <c r="AI77" s="28">
        <v>4</v>
      </c>
      <c r="AJ77" s="54">
        <f>AD77+AE77+AF77+AG77+AH77+AI77</f>
        <v>24</v>
      </c>
      <c r="AK77" s="55">
        <v>2027</v>
      </c>
      <c r="AL77" s="22"/>
    </row>
    <row r="78" spans="1:38" s="21" customFormat="1" ht="36" customHeight="1">
      <c r="A78" s="77"/>
      <c r="B78" s="78"/>
      <c r="C78" s="78"/>
      <c r="D78" s="77"/>
      <c r="E78" s="79"/>
      <c r="F78" s="79"/>
      <c r="G78" s="80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61">
        <v>1</v>
      </c>
      <c r="S78" s="61">
        <v>4</v>
      </c>
      <c r="T78" s="62">
        <v>2</v>
      </c>
      <c r="U78" s="62">
        <v>2</v>
      </c>
      <c r="V78" s="61">
        <v>2</v>
      </c>
      <c r="W78" s="61">
        <v>0</v>
      </c>
      <c r="X78" s="62">
        <v>1</v>
      </c>
      <c r="Y78" s="62">
        <v>0</v>
      </c>
      <c r="Z78" s="62">
        <v>0</v>
      </c>
      <c r="AA78" s="129" t="s">
        <v>103</v>
      </c>
      <c r="AB78" s="23" t="s">
        <v>59</v>
      </c>
      <c r="AC78" s="53" t="s">
        <v>20</v>
      </c>
      <c r="AD78" s="28" t="s">
        <v>60</v>
      </c>
      <c r="AE78" s="28" t="s">
        <v>60</v>
      </c>
      <c r="AF78" s="28" t="s">
        <v>60</v>
      </c>
      <c r="AG78" s="28" t="s">
        <v>60</v>
      </c>
      <c r="AH78" s="28" t="s">
        <v>60</v>
      </c>
      <c r="AI78" s="28" t="s">
        <v>60</v>
      </c>
      <c r="AJ78" s="54"/>
      <c r="AK78" s="55">
        <v>2027</v>
      </c>
      <c r="AL78" s="22"/>
    </row>
    <row r="79" spans="1:38" s="21" customFormat="1" ht="37.5" customHeight="1">
      <c r="A79" s="81"/>
      <c r="B79" s="82"/>
      <c r="C79" s="82"/>
      <c r="D79" s="81"/>
      <c r="E79" s="83"/>
      <c r="F79" s="83"/>
      <c r="G79" s="84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61">
        <v>1</v>
      </c>
      <c r="S79" s="61">
        <v>4</v>
      </c>
      <c r="T79" s="62">
        <v>2</v>
      </c>
      <c r="U79" s="62">
        <v>2</v>
      </c>
      <c r="V79" s="61">
        <v>2</v>
      </c>
      <c r="W79" s="61">
        <v>0</v>
      </c>
      <c r="X79" s="62">
        <v>1</v>
      </c>
      <c r="Y79" s="62">
        <v>0</v>
      </c>
      <c r="Z79" s="62">
        <v>1</v>
      </c>
      <c r="AA79" s="129" t="s">
        <v>104</v>
      </c>
      <c r="AB79" s="23" t="s">
        <v>45</v>
      </c>
      <c r="AC79" s="53" t="s">
        <v>20</v>
      </c>
      <c r="AD79" s="28">
        <v>4</v>
      </c>
      <c r="AE79" s="28">
        <v>4</v>
      </c>
      <c r="AF79" s="28">
        <v>4</v>
      </c>
      <c r="AG79" s="28">
        <v>4</v>
      </c>
      <c r="AH79" s="28">
        <v>4</v>
      </c>
      <c r="AI79" s="28">
        <v>4</v>
      </c>
      <c r="AJ79" s="54">
        <f>AD79+AE79+AF79+AG79+AH79+AI79</f>
        <v>24</v>
      </c>
      <c r="AK79" s="55">
        <v>2027</v>
      </c>
      <c r="AL79" s="22"/>
    </row>
    <row r="80" spans="1:38" s="21" customFormat="1" ht="49.5" customHeight="1">
      <c r="A80" s="77"/>
      <c r="B80" s="78"/>
      <c r="C80" s="78"/>
      <c r="D80" s="77"/>
      <c r="E80" s="79"/>
      <c r="F80" s="79"/>
      <c r="G80" s="80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61">
        <v>1</v>
      </c>
      <c r="S80" s="61">
        <v>4</v>
      </c>
      <c r="T80" s="62">
        <v>2</v>
      </c>
      <c r="U80" s="62">
        <v>2</v>
      </c>
      <c r="V80" s="61">
        <v>2</v>
      </c>
      <c r="W80" s="61">
        <v>0</v>
      </c>
      <c r="X80" s="62">
        <v>2</v>
      </c>
      <c r="Y80" s="62">
        <v>0</v>
      </c>
      <c r="Z80" s="62">
        <v>0</v>
      </c>
      <c r="AA80" s="129" t="s">
        <v>105</v>
      </c>
      <c r="AB80" s="23" t="s">
        <v>59</v>
      </c>
      <c r="AC80" s="53" t="s">
        <v>20</v>
      </c>
      <c r="AD80" s="28" t="s">
        <v>60</v>
      </c>
      <c r="AE80" s="28" t="s">
        <v>60</v>
      </c>
      <c r="AF80" s="28" t="s">
        <v>60</v>
      </c>
      <c r="AG80" s="28" t="s">
        <v>60</v>
      </c>
      <c r="AH80" s="28" t="s">
        <v>60</v>
      </c>
      <c r="AI80" s="28" t="s">
        <v>60</v>
      </c>
      <c r="AJ80" s="54"/>
      <c r="AK80" s="32">
        <v>2027</v>
      </c>
      <c r="AL80" s="22"/>
    </row>
    <row r="81" spans="1:38" s="21" customFormat="1" ht="51" customHeight="1">
      <c r="A81" s="77"/>
      <c r="B81" s="78"/>
      <c r="C81" s="78"/>
      <c r="D81" s="77"/>
      <c r="E81" s="79"/>
      <c r="F81" s="79"/>
      <c r="G81" s="80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61">
        <v>1</v>
      </c>
      <c r="S81" s="61">
        <v>4</v>
      </c>
      <c r="T81" s="62">
        <v>2</v>
      </c>
      <c r="U81" s="62">
        <v>2</v>
      </c>
      <c r="V81" s="61">
        <v>2</v>
      </c>
      <c r="W81" s="61">
        <v>0</v>
      </c>
      <c r="X81" s="62">
        <v>2</v>
      </c>
      <c r="Y81" s="62">
        <v>0</v>
      </c>
      <c r="Z81" s="62">
        <v>1</v>
      </c>
      <c r="AA81" s="129" t="s">
        <v>106</v>
      </c>
      <c r="AB81" s="23" t="s">
        <v>45</v>
      </c>
      <c r="AC81" s="53"/>
      <c r="AD81" s="28">
        <v>4</v>
      </c>
      <c r="AE81" s="28">
        <v>4</v>
      </c>
      <c r="AF81" s="28">
        <v>4</v>
      </c>
      <c r="AG81" s="28">
        <v>4</v>
      </c>
      <c r="AH81" s="28">
        <v>4</v>
      </c>
      <c r="AI81" s="28">
        <v>4</v>
      </c>
      <c r="AJ81" s="54">
        <f>AD81+AE81+AF81+AG81+AH81+AI81</f>
        <v>24</v>
      </c>
      <c r="AK81" s="32">
        <v>2027</v>
      </c>
      <c r="AL81" s="22"/>
    </row>
    <row r="82" spans="1:38" s="21" customFormat="1" ht="27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33"/>
      <c r="AK82" s="1"/>
      <c r="AL82" s="22"/>
    </row>
    <row r="83" spans="1:38" s="21" customFormat="1" ht="47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33"/>
      <c r="AK83" s="1"/>
      <c r="AL83" s="22"/>
    </row>
    <row r="84" spans="1:38" s="21" customFormat="1" ht="38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33"/>
      <c r="AK84" s="1"/>
      <c r="AL84" s="22"/>
    </row>
    <row r="85" spans="1:38" s="21" customFormat="1" ht="26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33"/>
      <c r="AK85" s="1"/>
      <c r="AL85" s="22"/>
    </row>
    <row r="86" spans="1:38" s="21" customFormat="1" ht="23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33"/>
      <c r="AK86" s="1"/>
      <c r="AL86" s="22"/>
    </row>
    <row r="87" spans="1:38" s="21" customFormat="1" ht="36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33"/>
      <c r="AK87" s="1"/>
      <c r="AL87" s="22"/>
    </row>
    <row r="88" spans="1:38" s="21" customFormat="1" ht="37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33"/>
      <c r="AK88" s="1"/>
      <c r="AL88" s="22"/>
    </row>
    <row r="89" spans="1:38" s="21" customFormat="1" ht="70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33"/>
      <c r="AK89" s="1"/>
      <c r="AL89" s="22"/>
    </row>
    <row r="90" spans="1:38" s="21" customFormat="1" ht="40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33"/>
      <c r="AK90" s="1"/>
      <c r="AL90" s="22"/>
    </row>
    <row r="91" spans="1:38" s="21" customFormat="1" ht="36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33"/>
      <c r="AK91" s="1"/>
      <c r="AL91" s="22"/>
    </row>
    <row r="92" spans="1:38" s="21" customFormat="1" ht="36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33"/>
      <c r="AK92" s="1"/>
      <c r="AL92" s="22"/>
    </row>
    <row r="93" spans="1:38" s="21" customFormat="1" ht="48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33"/>
      <c r="AK93" s="1"/>
      <c r="AL93" s="22"/>
    </row>
    <row r="94" spans="1:38" s="21" customFormat="1" ht="49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33"/>
      <c r="AK94" s="1"/>
      <c r="AL94" s="22"/>
    </row>
    <row r="95" spans="1:85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33"/>
      <c r="AK95" s="1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</row>
    <row r="96" spans="1:85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33"/>
      <c r="AK96" s="1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</row>
    <row r="97" spans="1:85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33"/>
      <c r="AK97" s="1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</row>
    <row r="98" spans="1:85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33"/>
      <c r="AK98" s="1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</row>
    <row r="99" spans="1:85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33"/>
      <c r="AK99" s="1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</row>
    <row r="100" spans="1:85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33"/>
      <c r="AK100" s="1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</row>
    <row r="101" spans="1:85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33"/>
      <c r="AK101" s="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</row>
    <row r="102" spans="1:85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33"/>
      <c r="AK102" s="1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</row>
    <row r="103" spans="1:85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33"/>
      <c r="AK103" s="1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</row>
    <row r="104" spans="1:85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33"/>
      <c r="AK104" s="1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</row>
    <row r="105" spans="1:85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33"/>
      <c r="AK105" s="1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</row>
    <row r="106" spans="1:85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33"/>
      <c r="AK106" s="1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</row>
    <row r="107" spans="1:85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33"/>
      <c r="AK107" s="1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</row>
    <row r="108" spans="1:85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33"/>
      <c r="AK108" s="1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</row>
    <row r="109" spans="1:36" s="1" customFormat="1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AJ109" s="33"/>
    </row>
    <row r="110" spans="1:36" s="1" customFormat="1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AJ110" s="33"/>
    </row>
    <row r="111" spans="1:36" s="1" customFormat="1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AJ111" s="33"/>
    </row>
    <row r="112" spans="1:36" s="1" customFormat="1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AJ112" s="33"/>
    </row>
    <row r="113" spans="1:36" s="1" customFormat="1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AJ113" s="33"/>
    </row>
    <row r="114" spans="1:36" s="1" customFormat="1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AJ114" s="33"/>
    </row>
    <row r="115" spans="1:36" s="1" customFormat="1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AJ115" s="33"/>
    </row>
    <row r="116" spans="1:36" s="1" customFormat="1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AJ116" s="33"/>
    </row>
    <row r="117" spans="1:36" s="1" customFormat="1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AJ117" s="33"/>
    </row>
    <row r="118" spans="1:36" s="1" customFormat="1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AJ118" s="33"/>
    </row>
    <row r="119" spans="1:36" s="1" customFormat="1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AJ119" s="33"/>
    </row>
    <row r="120" spans="1:36" s="1" customFormat="1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AJ120" s="33"/>
    </row>
    <row r="121" spans="1:36" s="1" customFormat="1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AJ121" s="33"/>
    </row>
    <row r="122" spans="1:36" s="1" customFormat="1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AJ122" s="33"/>
    </row>
    <row r="123" spans="1:36" s="1" customFormat="1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AJ123" s="33"/>
    </row>
    <row r="124" spans="1:36" s="1" customFormat="1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AJ124" s="33"/>
    </row>
    <row r="125" spans="1:36" s="1" customFormat="1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AJ125" s="33"/>
    </row>
    <row r="126" spans="1:36" s="1" customFormat="1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AJ126" s="33"/>
    </row>
    <row r="127" spans="1:36" s="1" customFormat="1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AJ127" s="33"/>
    </row>
    <row r="128" spans="1:36" s="1" customFormat="1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AJ128" s="33"/>
    </row>
    <row r="129" spans="1:36" s="1" customFormat="1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AJ129" s="33"/>
    </row>
    <row r="130" spans="1:36" s="1" customFormat="1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AJ130" s="33"/>
    </row>
    <row r="131" spans="1:36" s="1" customFormat="1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AJ131" s="33"/>
    </row>
    <row r="132" spans="1:36" s="1" customFormat="1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AJ132" s="33"/>
    </row>
    <row r="133" spans="1:36" s="1" customFormat="1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AJ133" s="33"/>
    </row>
    <row r="134" spans="1:36" s="1" customFormat="1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AJ134" s="33"/>
    </row>
    <row r="135" spans="1:36" s="1" customFormat="1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AJ135" s="33"/>
    </row>
    <row r="136" spans="1:36" s="1" customFormat="1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AJ136" s="33"/>
    </row>
    <row r="137" spans="1:36" s="1" customFormat="1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AJ137" s="33"/>
    </row>
    <row r="138" spans="1:36" s="1" customFormat="1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AJ138" s="33"/>
    </row>
    <row r="139" spans="1:36" s="1" customFormat="1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AJ139" s="33"/>
    </row>
    <row r="140" spans="1:36" s="1" customFormat="1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AJ140" s="33"/>
    </row>
    <row r="141" spans="1:36" s="1" customFormat="1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AJ141" s="33"/>
    </row>
    <row r="142" spans="1:36" s="1" customFormat="1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AJ142" s="33"/>
    </row>
    <row r="143" spans="1:36" s="1" customFormat="1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AJ143" s="33"/>
    </row>
    <row r="144" spans="1:36" s="1" customFormat="1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AJ144" s="33"/>
    </row>
    <row r="145" spans="1:36" s="1" customFormat="1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AJ145" s="33"/>
    </row>
    <row r="146" spans="1:36" s="1" customFormat="1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AJ146" s="33"/>
    </row>
    <row r="147" spans="1:36" s="1" customFormat="1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AJ147" s="33"/>
    </row>
    <row r="148" spans="1:36" s="1" customFormat="1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AJ148" s="33"/>
    </row>
    <row r="149" spans="1:36" s="1" customFormat="1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AJ149" s="33"/>
    </row>
    <row r="150" spans="1:36" s="1" customFormat="1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AJ150" s="33"/>
    </row>
    <row r="151" spans="1:36" s="1" customFormat="1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AJ151" s="33"/>
    </row>
    <row r="152" spans="1:36" s="1" customFormat="1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AJ152" s="33"/>
    </row>
    <row r="153" spans="1:36" s="1" customFormat="1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AJ153" s="33"/>
    </row>
    <row r="154" spans="1:36" s="1" customFormat="1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AJ154" s="33"/>
    </row>
    <row r="155" spans="1:36" s="1" customFormat="1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AJ155" s="33"/>
    </row>
    <row r="156" spans="1:36" s="1" customFormat="1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AJ156" s="33"/>
    </row>
    <row r="157" spans="1:36" s="1" customFormat="1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AJ157" s="33"/>
    </row>
    <row r="158" spans="1:36" s="1" customFormat="1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AJ158" s="33"/>
    </row>
    <row r="159" spans="1:36" s="1" customFormat="1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AJ159" s="33"/>
    </row>
    <row r="160" spans="1:36" s="1" customFormat="1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AJ160" s="33"/>
    </row>
    <row r="161" spans="1:36" s="1" customFormat="1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AJ161" s="33"/>
    </row>
    <row r="162" spans="1:36" s="1" customFormat="1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AJ162" s="33"/>
    </row>
    <row r="163" spans="1:36" s="1" customFormat="1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AJ163" s="33"/>
    </row>
    <row r="164" spans="1:36" s="1" customFormat="1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AJ164" s="33"/>
    </row>
    <row r="165" spans="1:36" s="1" customFormat="1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AJ165" s="33"/>
    </row>
    <row r="166" spans="1:36" s="1" customFormat="1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AJ166" s="33"/>
    </row>
    <row r="167" spans="1:36" s="1" customFormat="1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AJ167" s="33"/>
    </row>
    <row r="168" spans="1:36" s="1" customFormat="1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AJ168" s="33"/>
    </row>
    <row r="169" spans="1:36" s="1" customFormat="1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AJ169" s="33"/>
    </row>
    <row r="170" spans="1:36" s="1" customFormat="1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AJ170" s="33"/>
    </row>
    <row r="171" spans="1:36" s="1" customFormat="1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AJ171" s="33"/>
    </row>
    <row r="172" spans="1:36" s="1" customFormat="1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AJ172" s="33"/>
    </row>
    <row r="173" spans="1:36" s="1" customFormat="1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AJ173" s="33"/>
    </row>
    <row r="174" spans="1:36" s="1" customFormat="1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AJ174" s="33"/>
    </row>
    <row r="175" spans="1:36" s="1" customFormat="1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AJ175" s="33"/>
    </row>
    <row r="176" spans="1:36" s="1" customFormat="1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AJ176" s="33"/>
    </row>
    <row r="177" spans="1:36" s="1" customFormat="1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AJ177" s="33"/>
    </row>
    <row r="178" spans="1:36" s="1" customFormat="1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AJ178" s="33"/>
    </row>
    <row r="179" spans="1:36" s="1" customFormat="1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AJ179" s="33"/>
    </row>
    <row r="180" spans="1:36" s="1" customFormat="1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AJ180" s="33"/>
    </row>
    <row r="181" spans="1:36" s="1" customFormat="1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AJ181" s="33"/>
    </row>
    <row r="182" spans="1:36" s="1" customFormat="1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AJ182" s="33"/>
    </row>
    <row r="183" spans="1:36" s="1" customFormat="1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AJ183" s="33"/>
    </row>
    <row r="184" spans="1:36" s="1" customFormat="1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AJ184" s="33"/>
    </row>
    <row r="185" spans="1:36" s="1" customFormat="1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AJ185" s="33"/>
    </row>
    <row r="186" spans="1:36" s="1" customFormat="1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AJ186" s="33"/>
    </row>
    <row r="187" spans="1:36" s="1" customFormat="1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AJ187" s="33"/>
    </row>
    <row r="188" spans="1:36" s="1" customFormat="1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AJ188" s="33"/>
    </row>
    <row r="189" spans="1:36" s="1" customFormat="1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AJ189" s="33"/>
    </row>
    <row r="190" spans="1:36" s="1" customFormat="1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AJ190" s="33"/>
    </row>
    <row r="191" spans="1:36" s="1" customFormat="1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AJ191" s="33"/>
    </row>
    <row r="192" spans="1:36" s="1" customFormat="1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AJ192" s="33"/>
    </row>
    <row r="193" spans="1:36" s="1" customFormat="1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AJ193" s="33"/>
    </row>
    <row r="194" spans="1:36" s="1" customFormat="1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AJ194" s="33"/>
    </row>
    <row r="195" spans="1:36" s="1" customFormat="1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AJ195" s="33"/>
    </row>
    <row r="196" spans="1:36" s="1" customFormat="1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AJ196" s="33"/>
    </row>
    <row r="197" spans="1:36" s="1" customFormat="1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AJ197" s="33"/>
    </row>
    <row r="198" spans="1:36" s="1" customFormat="1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AJ198" s="33"/>
    </row>
    <row r="199" spans="1:36" s="1" customFormat="1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AJ199" s="33"/>
    </row>
    <row r="200" spans="1:36" s="1" customFormat="1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AJ200" s="33"/>
    </row>
    <row r="201" spans="1:36" s="1" customFormat="1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AJ201" s="33"/>
    </row>
    <row r="202" spans="1:36" s="1" customFormat="1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AJ202" s="33"/>
    </row>
    <row r="203" spans="1:36" s="1" customFormat="1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AJ203" s="33"/>
    </row>
    <row r="204" spans="1:36" s="1" customFormat="1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AJ204" s="33"/>
    </row>
    <row r="205" spans="1:36" s="1" customFormat="1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AJ205" s="33"/>
    </row>
    <row r="206" spans="1:36" s="1" customFormat="1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AJ206" s="33"/>
    </row>
    <row r="207" spans="1:36" s="1" customFormat="1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AJ207" s="33"/>
    </row>
    <row r="208" spans="1:36" s="1" customFormat="1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AJ208" s="33"/>
    </row>
    <row r="209" spans="1:36" s="1" customFormat="1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AJ209" s="33"/>
    </row>
    <row r="210" spans="1:36" s="1" customFormat="1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AJ210" s="33"/>
    </row>
    <row r="211" spans="1:36" s="1" customFormat="1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AJ211" s="33"/>
    </row>
    <row r="212" spans="1:36" s="1" customFormat="1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AJ212" s="33"/>
    </row>
    <row r="213" spans="1:36" s="1" customFormat="1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AJ213" s="33"/>
    </row>
    <row r="214" spans="1:36" s="1" customFormat="1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AJ214" s="33"/>
    </row>
    <row r="215" spans="1:36" s="1" customFormat="1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AJ215" s="33"/>
    </row>
    <row r="216" spans="1:36" s="1" customFormat="1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AJ216" s="33"/>
    </row>
    <row r="217" spans="1:36" s="1" customFormat="1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AJ217" s="33"/>
    </row>
    <row r="218" spans="1:36" s="1" customFormat="1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AJ218" s="33"/>
    </row>
    <row r="219" spans="1:36" s="1" customFormat="1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AJ219" s="33"/>
    </row>
    <row r="220" spans="1:36" s="1" customFormat="1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AJ220" s="33"/>
    </row>
    <row r="221" spans="1:36" s="1" customFormat="1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AJ221" s="33"/>
    </row>
    <row r="222" spans="1:36" s="1" customFormat="1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AJ222" s="33"/>
    </row>
    <row r="223" spans="1:36" s="1" customFormat="1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AJ223" s="33"/>
    </row>
    <row r="224" spans="1:36" s="1" customFormat="1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AJ224" s="33"/>
    </row>
    <row r="225" spans="1:36" s="1" customFormat="1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AJ225" s="33"/>
    </row>
    <row r="226" spans="1:36" s="1" customFormat="1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AJ226" s="33"/>
    </row>
    <row r="227" spans="1:36" s="1" customFormat="1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AJ227" s="33"/>
    </row>
    <row r="228" spans="1:36" s="1" customFormat="1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AJ228" s="33"/>
    </row>
    <row r="229" spans="1:36" s="1" customFormat="1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AJ229" s="33"/>
    </row>
    <row r="230" spans="1:36" s="1" customFormat="1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AJ230" s="33"/>
    </row>
    <row r="231" spans="1:36" s="1" customFormat="1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AJ231" s="33"/>
    </row>
    <row r="232" spans="1:36" s="1" customFormat="1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AJ232" s="33"/>
    </row>
    <row r="233" spans="1:36" s="1" customFormat="1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AJ233" s="33"/>
    </row>
    <row r="234" spans="1:36" s="1" customFormat="1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AJ234" s="33"/>
    </row>
    <row r="235" spans="1:36" s="1" customFormat="1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AJ235" s="33"/>
    </row>
    <row r="236" spans="1:36" s="1" customFormat="1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AJ236" s="33"/>
    </row>
    <row r="237" spans="1:36" s="1" customFormat="1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AJ237" s="33"/>
    </row>
    <row r="238" spans="1:36" s="1" customFormat="1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AJ238" s="33"/>
    </row>
    <row r="239" spans="1:36" s="1" customFormat="1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AJ239" s="33"/>
    </row>
    <row r="240" spans="1:36" s="1" customFormat="1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AJ240" s="33"/>
    </row>
    <row r="241" spans="1:36" s="1" customFormat="1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AJ241" s="33"/>
    </row>
    <row r="242" spans="1:36" s="1" customFormat="1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AJ242" s="33"/>
    </row>
    <row r="243" spans="1:36" s="1" customFormat="1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AJ243" s="33"/>
    </row>
    <row r="244" spans="1:36" s="1" customFormat="1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AJ244" s="33"/>
    </row>
    <row r="245" spans="1:36" s="1" customFormat="1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AJ245" s="33"/>
    </row>
    <row r="246" spans="1:36" s="1" customFormat="1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AJ246" s="33"/>
    </row>
    <row r="247" spans="1:36" s="1" customFormat="1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AJ247" s="33"/>
    </row>
    <row r="248" spans="1:36" s="1" customFormat="1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AJ248" s="33"/>
    </row>
    <row r="249" spans="1:36" s="1" customFormat="1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AJ249" s="33"/>
    </row>
    <row r="250" spans="1:36" s="1" customFormat="1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AJ250" s="33"/>
    </row>
    <row r="251" spans="1:36" s="1" customFormat="1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AJ251" s="33"/>
    </row>
    <row r="252" spans="1:36" s="1" customFormat="1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AJ252" s="33"/>
    </row>
    <row r="253" spans="1:36" s="1" customFormat="1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AJ253" s="33"/>
    </row>
    <row r="254" spans="1:36" s="1" customFormat="1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AJ254" s="33"/>
    </row>
    <row r="255" spans="1:36" s="1" customFormat="1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AJ255" s="33"/>
    </row>
    <row r="256" spans="1:36" s="1" customFormat="1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AJ256" s="33"/>
    </row>
    <row r="257" spans="1:36" s="1" customFormat="1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AJ257" s="33"/>
    </row>
    <row r="258" spans="1:36" s="1" customFormat="1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AJ258" s="33"/>
    </row>
    <row r="259" spans="1:36" s="1" customFormat="1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AJ259" s="33"/>
    </row>
    <row r="260" spans="1:36" s="1" customFormat="1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AJ260" s="33"/>
    </row>
    <row r="261" spans="1:36" s="1" customFormat="1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AJ261" s="33"/>
    </row>
    <row r="262" spans="1:36" s="1" customFormat="1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AJ262" s="33"/>
    </row>
    <row r="263" spans="1:36" s="1" customFormat="1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AJ263" s="33"/>
    </row>
    <row r="264" spans="1:36" s="1" customFormat="1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AJ264" s="33"/>
    </row>
    <row r="265" spans="1:36" s="1" customFormat="1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AJ265" s="33"/>
    </row>
    <row r="266" spans="1:36" s="1" customFormat="1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AJ266" s="33"/>
    </row>
    <row r="267" spans="1:36" s="1" customFormat="1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AJ267" s="33"/>
    </row>
    <row r="268" spans="1:36" s="1" customFormat="1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AJ268" s="33"/>
    </row>
    <row r="269" spans="1:36" s="1" customFormat="1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AJ269" s="33"/>
    </row>
    <row r="270" spans="1:36" s="1" customFormat="1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AJ270" s="33"/>
    </row>
    <row r="271" spans="1:36" s="1" customFormat="1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AJ271" s="33"/>
    </row>
    <row r="272" spans="1:36" s="1" customFormat="1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AJ272" s="33"/>
    </row>
    <row r="273" spans="1:36" s="1" customFormat="1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AJ273" s="33"/>
    </row>
    <row r="274" spans="1:36" s="1" customFormat="1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AJ274" s="33"/>
    </row>
    <row r="275" spans="1:36" s="1" customFormat="1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AJ275" s="33"/>
    </row>
    <row r="276" spans="1:36" s="1" customFormat="1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AJ276" s="33"/>
    </row>
    <row r="277" spans="1:36" s="1" customFormat="1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AJ277" s="33"/>
    </row>
    <row r="278" spans="1:36" s="1" customFormat="1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AJ278" s="33"/>
    </row>
    <row r="279" spans="1:36" s="1" customFormat="1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AJ279" s="33"/>
    </row>
    <row r="280" spans="1:36" s="1" customFormat="1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AJ280" s="33"/>
    </row>
    <row r="281" spans="1:36" s="1" customFormat="1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AJ281" s="33"/>
    </row>
    <row r="282" spans="1:36" s="1" customFormat="1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AJ282" s="33"/>
    </row>
    <row r="283" spans="1:36" s="1" customFormat="1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AJ283" s="33"/>
    </row>
    <row r="284" spans="1:37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33"/>
      <c r="AK284" s="1"/>
    </row>
    <row r="285" spans="1:37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33"/>
      <c r="AK285" s="1"/>
    </row>
    <row r="286" spans="1:37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33"/>
      <c r="AK286" s="1"/>
    </row>
    <row r="287" spans="1:37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33"/>
      <c r="AK287" s="1"/>
    </row>
    <row r="288" spans="1:37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33"/>
      <c r="AK288" s="1"/>
    </row>
    <row r="289" spans="1:37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33"/>
      <c r="AK289" s="1"/>
    </row>
    <row r="290" spans="1:37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33"/>
      <c r="AK290" s="1"/>
    </row>
    <row r="291" spans="1:37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33"/>
      <c r="AK291" s="1"/>
    </row>
    <row r="292" spans="1:37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33"/>
      <c r="AK292" s="1"/>
    </row>
    <row r="293" spans="1:37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33"/>
      <c r="AK293" s="1"/>
    </row>
    <row r="294" spans="1:37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33"/>
      <c r="AK294" s="1"/>
    </row>
    <row r="295" spans="1:26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1"/>
      <c r="W295" s="1"/>
      <c r="X295" s="1"/>
      <c r="Y295" s="1"/>
      <c r="Z295" s="1"/>
    </row>
    <row r="296" spans="1:26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1"/>
      <c r="W296" s="1"/>
      <c r="X296" s="1"/>
      <c r="Y296" s="1"/>
      <c r="Z296" s="1"/>
    </row>
    <row r="297" spans="1:21" ht="15">
      <c r="A297" s="6"/>
      <c r="B297" s="6"/>
      <c r="C297" s="15"/>
      <c r="D297" s="15"/>
      <c r="E297" s="15"/>
      <c r="F297" s="15"/>
      <c r="G297" s="15"/>
      <c r="H297" s="15"/>
      <c r="L297" s="6"/>
      <c r="M297" s="6"/>
      <c r="N297" s="6"/>
      <c r="O297" s="6"/>
      <c r="P297" s="6"/>
      <c r="Q297" s="6"/>
      <c r="R297" s="6"/>
      <c r="S297" s="6"/>
      <c r="T297" s="6"/>
      <c r="U297" s="6"/>
    </row>
    <row r="298" spans="1:21" ht="15">
      <c r="A298" s="6"/>
      <c r="B298" s="6"/>
      <c r="C298" s="15"/>
      <c r="D298" s="15"/>
      <c r="E298" s="15"/>
      <c r="F298" s="15"/>
      <c r="G298" s="15"/>
      <c r="H298" s="15"/>
      <c r="L298" s="6"/>
      <c r="M298" s="6"/>
      <c r="N298" s="6"/>
      <c r="O298" s="6"/>
      <c r="P298" s="6"/>
      <c r="Q298" s="6"/>
      <c r="R298" s="6"/>
      <c r="S298" s="6"/>
      <c r="T298" s="6"/>
      <c r="U298" s="6"/>
    </row>
    <row r="299" spans="1:21" ht="15">
      <c r="A299" s="6"/>
      <c r="B299" s="6"/>
      <c r="C299" s="15"/>
      <c r="D299" s="15"/>
      <c r="E299" s="15"/>
      <c r="F299" s="15"/>
      <c r="G299" s="15"/>
      <c r="H299" s="15"/>
      <c r="L299" s="6"/>
      <c r="M299" s="6"/>
      <c r="N299" s="6"/>
      <c r="O299" s="6"/>
      <c r="P299" s="6"/>
      <c r="Q299" s="6"/>
      <c r="R299" s="6"/>
      <c r="S299" s="6"/>
      <c r="T299" s="6"/>
      <c r="U299" s="6"/>
    </row>
    <row r="300" spans="1:21" ht="15">
      <c r="A300" s="6"/>
      <c r="B300" s="6"/>
      <c r="C300" s="15"/>
      <c r="D300" s="15"/>
      <c r="E300" s="15"/>
      <c r="F300" s="15"/>
      <c r="G300" s="15"/>
      <c r="H300" s="15"/>
      <c r="L300" s="6"/>
      <c r="M300" s="6"/>
      <c r="N300" s="6"/>
      <c r="O300" s="6"/>
      <c r="P300" s="6"/>
      <c r="Q300" s="6"/>
      <c r="R300" s="6"/>
      <c r="S300" s="6"/>
      <c r="T300" s="6"/>
      <c r="U300" s="6"/>
    </row>
    <row r="301" spans="1:21" ht="15">
      <c r="A301" s="6"/>
      <c r="B301" s="6"/>
      <c r="C301" s="15"/>
      <c r="D301" s="15"/>
      <c r="E301" s="15"/>
      <c r="F301" s="15"/>
      <c r="G301" s="15"/>
      <c r="H301" s="15"/>
      <c r="L301" s="6"/>
      <c r="M301" s="6"/>
      <c r="N301" s="6"/>
      <c r="O301" s="6"/>
      <c r="P301" s="6"/>
      <c r="Q301" s="6"/>
      <c r="R301" s="6"/>
      <c r="S301" s="6"/>
      <c r="T301" s="6"/>
      <c r="U301" s="6"/>
    </row>
    <row r="302" spans="1:21" ht="15">
      <c r="A302" s="6"/>
      <c r="B302" s="6"/>
      <c r="C302" s="15"/>
      <c r="D302" s="15"/>
      <c r="E302" s="15"/>
      <c r="F302" s="15"/>
      <c r="G302" s="15"/>
      <c r="H302" s="15"/>
      <c r="L302" s="6"/>
      <c r="M302" s="6"/>
      <c r="N302" s="6"/>
      <c r="O302" s="6"/>
      <c r="P302" s="6"/>
      <c r="Q302" s="6"/>
      <c r="R302" s="6"/>
      <c r="S302" s="6"/>
      <c r="T302" s="6"/>
      <c r="U302" s="6"/>
    </row>
    <row r="303" spans="1:21" ht="15">
      <c r="A303" s="6"/>
      <c r="B303" s="6"/>
      <c r="C303" s="15"/>
      <c r="D303" s="15"/>
      <c r="E303" s="15"/>
      <c r="F303" s="15"/>
      <c r="G303" s="15"/>
      <c r="H303" s="15"/>
      <c r="L303" s="6"/>
      <c r="M303" s="6"/>
      <c r="N303" s="6"/>
      <c r="O303" s="6"/>
      <c r="P303" s="6"/>
      <c r="Q303" s="6"/>
      <c r="R303" s="6"/>
      <c r="S303" s="6"/>
      <c r="T303" s="6"/>
      <c r="U303" s="6"/>
    </row>
    <row r="304" spans="1:21" ht="15">
      <c r="A304" s="6"/>
      <c r="B304" s="6"/>
      <c r="C304" s="15"/>
      <c r="D304" s="15"/>
      <c r="E304" s="15"/>
      <c r="F304" s="15"/>
      <c r="G304" s="15"/>
      <c r="H304" s="15"/>
      <c r="L304" s="6"/>
      <c r="M304" s="6"/>
      <c r="N304" s="6"/>
      <c r="O304" s="6"/>
      <c r="P304" s="6"/>
      <c r="Q304" s="6"/>
      <c r="R304" s="6"/>
      <c r="S304" s="6"/>
      <c r="T304" s="6"/>
      <c r="U304" s="6"/>
    </row>
    <row r="305" spans="1:21" ht="15">
      <c r="A305" s="6"/>
      <c r="B305" s="6"/>
      <c r="C305" s="15"/>
      <c r="D305" s="15"/>
      <c r="E305" s="15"/>
      <c r="F305" s="15"/>
      <c r="G305" s="15"/>
      <c r="H305" s="15"/>
      <c r="L305" s="6"/>
      <c r="M305" s="6"/>
      <c r="N305" s="6"/>
      <c r="O305" s="6"/>
      <c r="P305" s="6"/>
      <c r="Q305" s="6"/>
      <c r="R305" s="6"/>
      <c r="S305" s="6"/>
      <c r="T305" s="6"/>
      <c r="U305" s="6"/>
    </row>
    <row r="306" spans="1:21" ht="15">
      <c r="A306" s="6"/>
      <c r="B306" s="6"/>
      <c r="C306" s="15"/>
      <c r="D306" s="15"/>
      <c r="E306" s="15"/>
      <c r="F306" s="15"/>
      <c r="G306" s="15"/>
      <c r="H306" s="15"/>
      <c r="L306" s="6"/>
      <c r="M306" s="6"/>
      <c r="N306" s="6"/>
      <c r="O306" s="6"/>
      <c r="P306" s="6"/>
      <c r="Q306" s="6"/>
      <c r="R306" s="6"/>
      <c r="S306" s="6"/>
      <c r="T306" s="6"/>
      <c r="U306" s="6"/>
    </row>
    <row r="307" spans="1:21" ht="15">
      <c r="A307" s="6"/>
      <c r="B307" s="6"/>
      <c r="C307" s="15"/>
      <c r="D307" s="15"/>
      <c r="E307" s="15"/>
      <c r="F307" s="15"/>
      <c r="G307" s="15"/>
      <c r="H307" s="15"/>
      <c r="L307" s="6"/>
      <c r="M307" s="6"/>
      <c r="N307" s="6"/>
      <c r="O307" s="6"/>
      <c r="P307" s="6"/>
      <c r="Q307" s="6"/>
      <c r="R307" s="6"/>
      <c r="S307" s="6"/>
      <c r="T307" s="6"/>
      <c r="U307" s="6"/>
    </row>
  </sheetData>
  <sheetProtection/>
  <mergeCells count="73">
    <mergeCell ref="V28:V29"/>
    <mergeCell ref="W28:W29"/>
    <mergeCell ref="X28:X29"/>
    <mergeCell ref="Y28:Y29"/>
    <mergeCell ref="Z28:Z29"/>
    <mergeCell ref="P28:P29"/>
    <mergeCell ref="Q28:Q29"/>
    <mergeCell ref="R28:R29"/>
    <mergeCell ref="S28:S29"/>
    <mergeCell ref="T28:T29"/>
    <mergeCell ref="U28:U29"/>
    <mergeCell ref="H28:H29"/>
    <mergeCell ref="I28:I29"/>
    <mergeCell ref="J28:J29"/>
    <mergeCell ref="K28:K29"/>
    <mergeCell ref="L28:L29"/>
    <mergeCell ref="M28:M29"/>
    <mergeCell ref="B28:B29"/>
    <mergeCell ref="C28:C29"/>
    <mergeCell ref="D28:D29"/>
    <mergeCell ref="E28:E29"/>
    <mergeCell ref="F28:F29"/>
    <mergeCell ref="G28:G29"/>
    <mergeCell ref="AF3:AK3"/>
    <mergeCell ref="F25:G26"/>
    <mergeCell ref="AF1:AK1"/>
    <mergeCell ref="AF2:AK2"/>
    <mergeCell ref="C16:AK16"/>
    <mergeCell ref="AF6:AK6"/>
    <mergeCell ref="AF7:AK7"/>
    <mergeCell ref="C11:AK11"/>
    <mergeCell ref="C14:AK14"/>
    <mergeCell ref="AF9:AK9"/>
    <mergeCell ref="AF4:AK4"/>
    <mergeCell ref="V25:V26"/>
    <mergeCell ref="W25:X26"/>
    <mergeCell ref="AC24:AC26"/>
    <mergeCell ref="AB24:AB26"/>
    <mergeCell ref="AA24:AA26"/>
    <mergeCell ref="C12:AK12"/>
    <mergeCell ref="C13:AK13"/>
    <mergeCell ref="L19:AW19"/>
    <mergeCell ref="L20:U20"/>
    <mergeCell ref="C15:AK15"/>
    <mergeCell ref="L18:AW18"/>
    <mergeCell ref="AJ24:AK25"/>
    <mergeCell ref="AD24:AF25"/>
    <mergeCell ref="A25:C26"/>
    <mergeCell ref="U25:U26"/>
    <mergeCell ref="T25:T26"/>
    <mergeCell ref="R25:S26"/>
    <mergeCell ref="D25:E26"/>
    <mergeCell ref="R24:Z24"/>
    <mergeCell ref="A24:G24"/>
    <mergeCell ref="H24:Q26"/>
    <mergeCell ref="AJ28:AJ29"/>
    <mergeCell ref="AK28:AK29"/>
    <mergeCell ref="AE28:AE29"/>
    <mergeCell ref="AF28:AF29"/>
    <mergeCell ref="AG28:AG29"/>
    <mergeCell ref="AH28:AH29"/>
    <mergeCell ref="AI28:AI29"/>
    <mergeCell ref="A28:A29"/>
    <mergeCell ref="L21:AA21"/>
    <mergeCell ref="AB28:AB29"/>
    <mergeCell ref="AC28:AC29"/>
    <mergeCell ref="AA28:AA29"/>
    <mergeCell ref="AD28:AD29"/>
    <mergeCell ref="AB22:AC22"/>
    <mergeCell ref="Y25:Z26"/>
    <mergeCell ref="L22:AA22"/>
    <mergeCell ref="N28:N29"/>
    <mergeCell ref="O28:O29"/>
  </mergeCells>
  <printOptions/>
  <pageMargins left="0.1968503937007874" right="0.1968503937007874" top="0.2755905511811024" bottom="0.1968503937007874" header="0.1968503937007874" footer="0.15748031496062992"/>
  <pageSetup firstPageNumber="5" useFirstPageNumber="1" fitToHeight="0" fitToWidth="1" horizontalDpi="600" verticalDpi="600" orientation="landscape" paperSize="9" scale="53" r:id="rId1"/>
  <headerFooter>
    <oddHeader>&amp;C&amp;P</oddHeader>
  </headerFooter>
  <colBreaks count="1" manualBreakCount="1">
    <brk id="37" max="8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F1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87" t="s">
        <v>29</v>
      </c>
      <c r="C1" s="87"/>
      <c r="D1" s="95"/>
      <c r="E1" s="95"/>
      <c r="F1" s="95"/>
    </row>
    <row r="2" spans="2:6" ht="15">
      <c r="B2" s="87" t="s">
        <v>30</v>
      </c>
      <c r="C2" s="87"/>
      <c r="D2" s="95"/>
      <c r="E2" s="95"/>
      <c r="F2" s="95"/>
    </row>
    <row r="3" spans="2:6" ht="15">
      <c r="B3" s="88"/>
      <c r="C3" s="88"/>
      <c r="D3" s="96"/>
      <c r="E3" s="96"/>
      <c r="F3" s="96"/>
    </row>
    <row r="4" spans="2:6" ht="60">
      <c r="B4" s="88" t="s">
        <v>31</v>
      </c>
      <c r="C4" s="88"/>
      <c r="D4" s="96"/>
      <c r="E4" s="96"/>
      <c r="F4" s="96"/>
    </row>
    <row r="5" spans="2:6" ht="15">
      <c r="B5" s="88"/>
      <c r="C5" s="88"/>
      <c r="D5" s="96"/>
      <c r="E5" s="96"/>
      <c r="F5" s="96"/>
    </row>
    <row r="6" spans="2:6" ht="30">
      <c r="B6" s="87" t="s">
        <v>32</v>
      </c>
      <c r="C6" s="87"/>
      <c r="D6" s="95"/>
      <c r="E6" s="95" t="s">
        <v>33</v>
      </c>
      <c r="F6" s="95" t="s">
        <v>34</v>
      </c>
    </row>
    <row r="7" spans="2:6" ht="15.75" thickBot="1">
      <c r="B7" s="88"/>
      <c r="C7" s="88"/>
      <c r="D7" s="96"/>
      <c r="E7" s="96"/>
      <c r="F7" s="96"/>
    </row>
    <row r="8" spans="2:6" ht="60">
      <c r="B8" s="89" t="s">
        <v>35</v>
      </c>
      <c r="C8" s="90"/>
      <c r="D8" s="97"/>
      <c r="E8" s="97">
        <v>1</v>
      </c>
      <c r="F8" s="98"/>
    </row>
    <row r="9" spans="2:6" ht="30.75" thickBot="1">
      <c r="B9" s="91"/>
      <c r="C9" s="92"/>
      <c r="D9" s="99"/>
      <c r="E9" s="100" t="s">
        <v>36</v>
      </c>
      <c r="F9" s="101" t="s">
        <v>37</v>
      </c>
    </row>
    <row r="10" spans="2:6" ht="15.75" thickBot="1">
      <c r="B10" s="88"/>
      <c r="C10" s="88"/>
      <c r="D10" s="96"/>
      <c r="E10" s="96"/>
      <c r="F10" s="96"/>
    </row>
    <row r="11" spans="2:6" ht="60.75" thickBot="1">
      <c r="B11" s="93" t="s">
        <v>38</v>
      </c>
      <c r="C11" s="94"/>
      <c r="D11" s="102"/>
      <c r="E11" s="102">
        <v>4</v>
      </c>
      <c r="F11" s="103" t="s">
        <v>37</v>
      </c>
    </row>
    <row r="12" spans="2:6" ht="15">
      <c r="B12" s="88"/>
      <c r="C12" s="88"/>
      <c r="D12" s="96"/>
      <c r="E12" s="96"/>
      <c r="F12" s="96"/>
    </row>
    <row r="13" spans="2:6" ht="15">
      <c r="B13" s="88"/>
      <c r="C13" s="88"/>
      <c r="D13" s="96"/>
      <c r="E13" s="96"/>
      <c r="F13" s="96"/>
    </row>
  </sheetData>
  <sheetProtection/>
  <hyperlinks>
    <hyperlink ref="E9" location="'Приложение 1'!L22" display="'Приложение 1'!L22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Сергей Владимирович Казицкий</cp:lastModifiedBy>
  <cp:lastPrinted>2024-01-22T11:43:34Z</cp:lastPrinted>
  <dcterms:created xsi:type="dcterms:W3CDTF">2011-12-09T07:36:49Z</dcterms:created>
  <dcterms:modified xsi:type="dcterms:W3CDTF">2024-01-22T12:32:02Z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