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Приложение 1" sheetId="1" r:id="rId1"/>
  </sheets>
  <definedNames>
    <definedName name="_xlnm.Print_Area" localSheetId="0">'Приложение 1'!$A$1:$AK$250</definedName>
  </definedNames>
  <calcPr fullCalcOnLoad="1"/>
</workbook>
</file>

<file path=xl/sharedStrings.xml><?xml version="1.0" encoding="utf-8"?>
<sst xmlns="http://schemas.openxmlformats.org/spreadsheetml/2006/main" count="2225" uniqueCount="298">
  <si>
    <t>Административное мероприятие 1.018 «Осуществление управления единым счетом бюджета Тверской области»</t>
  </si>
  <si>
    <t>Показатель 1 «Отношение объема привлеченных  средств организаций, учредителем которых является Тверская область и лицевые счета которым открыты в Министерстве финансов Тверской области в соответствии с законодательством Российской Федерации, к объему возвращенных средств организациям»</t>
  </si>
  <si>
    <t>Мероприятие 1.019  «Проведение экспертной оценки и методологической поддержки внедрения принципов программного бюджета в Тверской области»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</si>
  <si>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</si>
  <si>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</si>
  <si>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</si>
  <si>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</si>
  <si>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</si>
  <si>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>2014 год</t>
  </si>
  <si>
    <t>2015 год</t>
  </si>
  <si>
    <t>2016 год</t>
  </si>
  <si>
    <t>2017 год</t>
  </si>
  <si>
    <t>2018 год</t>
  </si>
  <si>
    <t>Значение</t>
  </si>
  <si>
    <t>Год достижения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</si>
  <si>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</si>
  <si>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</si>
  <si>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</si>
  <si>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</si>
  <si>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</si>
  <si>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</si>
  <si>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</si>
  <si>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</si>
  <si>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</si>
  <si>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</si>
  <si>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тыс. руб.</t>
  </si>
  <si>
    <t>-</t>
  </si>
  <si>
    <t>%</t>
  </si>
  <si>
    <t>раз</t>
  </si>
  <si>
    <t>шт.</t>
  </si>
  <si>
    <t>да-1/нет-0</t>
  </si>
  <si>
    <t>лет</t>
  </si>
  <si>
    <t>шт</t>
  </si>
  <si>
    <t>руб на чел</t>
  </si>
  <si>
    <t>чел.</t>
  </si>
  <si>
    <t>значение</t>
  </si>
  <si>
    <t>чел</t>
  </si>
  <si>
    <t>дней</t>
  </si>
  <si>
    <t>мес.</t>
  </si>
  <si>
    <t>Обеспечивающая подпрограмма</t>
  </si>
  <si>
    <t>1. Обеспечение деятельности администраторов программы</t>
  </si>
  <si>
    <t>Принятые обозначения и сокращения:</t>
  </si>
  <si>
    <t>3. Задача  - задача  подпрограммы;</t>
  </si>
  <si>
    <t>программа</t>
  </si>
  <si>
    <t>подпрограмма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</si>
  <si>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</si>
  <si>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</si>
  <si>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</si>
  <si>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Характеристика   муниципальной  программы МО "Осташковский район"</t>
  </si>
  <si>
    <t>Администратор муниципальной программы МО "Осташковский район"  -   Финансовое управление МО "Осташковский район"</t>
  </si>
  <si>
    <t>Цель "Обеспечение эффективного управления общественными финансами МО "Осташковский район" в рамках реализации стратегии (программы) социально-экономического развития МО "Осташковский район"</t>
  </si>
  <si>
    <t>4. Мероприятие - мероприятие подпрограммы или административное мероприятия подпрограммы;</t>
  </si>
  <si>
    <t>цель програамыы</t>
  </si>
  <si>
    <t xml:space="preserve">Программа </t>
  </si>
  <si>
    <t>Программная часть</t>
  </si>
  <si>
    <t>Задача 2 "Обеспечение эффективного управления муниципальным долгом МО "Осташковский район"</t>
  </si>
  <si>
    <t>Показатель 1 "Объем задолженности по долговым обязательствам МО "Осташковский район", не выплаченной в отчетном году в установленные сроки"</t>
  </si>
  <si>
    <t>Показатель 2 "Объем муниципального долга МО "Осташковский район" на конец текущего финансового года"</t>
  </si>
  <si>
    <t>Задача 3 "Совершенствование налоговой политики и мобилизация доходного потенциала МО "Осташковский район"</t>
  </si>
  <si>
    <t>Показатель 1 "Доля объема муниципального долга МО "Осташковский район" относительно утвержденного общего годового объема доходов бюджета МО "Осташковский район" без учета утвержденного объема безвозмездных поступлений"</t>
  </si>
  <si>
    <t>Административное мероприятие 2.001 «Реализация концепции государственных заимствований Тверской области на долгосрочную перспективу»</t>
  </si>
  <si>
    <t>Показатель 2 «Продолжительность периода, на который осуществлен прогноз по оптимальному уровню заимствований для Тверской области»</t>
  </si>
  <si>
    <t>Административное мероприятие 2.002 «Привлечение кредитных средств от кредитных организаций для обеспечения сбалансированности областного бюджета Тверской области на наиболее выгодных условиях»</t>
  </si>
  <si>
    <t>Показатель 1 «Средневзвешенная ставка кредитования по привлеченным средствам»</t>
  </si>
  <si>
    <t>Показатель 2 «Отношение средневзвешенной ставки кредитования по привлеченным средствам к средневзвешенной ставке кредитования по субъектам Российской Федерации»</t>
  </si>
  <si>
    <t>Административное мероприятие 2.003 «Проведение мониторинга процентных ставок по привлеченным кредитам коммерческих банков субъектами Российской Федерации (при сопоставимых условиях заимствований)»</t>
  </si>
  <si>
    <t>Показатель 1 «Количество регионов, по которым проведен мониторинг»</t>
  </si>
  <si>
    <t>Задача 1 "Повышение эффективности системы межбюджетных отношений в Осташковском районе"</t>
  </si>
  <si>
    <t>Задача 2 "Повышение финансовой устойчивости бюджетов поселений Осташковского района"</t>
  </si>
  <si>
    <t>Показатель 1 "Количество поселений Осташковского района, соблюдающих нормативы затрат на содержание органов местного самоуправления"</t>
  </si>
  <si>
    <t>Административное мероприятие 3.006 «Оказание методологической поддержки муниципальным образованиям Тверской области, главным администраторам и администраторам доходов областного бюджета Тверской области и координация их деятельности в части администрирования доходов  бюджетов всех уровней  бюджетной системы Российской Федерации»</t>
  </si>
  <si>
    <t>1.1. Финансовое управление МО "Осташковский район"</t>
  </si>
  <si>
    <t>Мероприятие 1.003 "Организация обслуживания программного продукта для систематизированного ведения бухгалтерского учета в муниципальных учреждениях и органах местного самоуправления Осташковского района", в т.ч.:</t>
  </si>
  <si>
    <t>Показатель 2 «Степень соответствия правовых актов по администрированию доходов главных администраторов доходов - органов государственной власти Тверской области, государственных органов Тверской области закону Тверской области об областном бюджете Тверской области»</t>
  </si>
  <si>
    <t>Административное мероприятие 3.008 «Организация информационного взаимодействия между налоговыми органами по Тверской области, исполнительными органами государственной власти Тверской области и органами местного самоуправления Тверской области на основе соглашений»</t>
  </si>
  <si>
    <t>Административное мероприятие 3.010 «Организация выполнения городскими округами и муниципальными районами Тверской области Программы по мобилизации налоговых и неналоговых доходов местных бюджетов»</t>
  </si>
  <si>
    <t>Показатель 1 «Доля городских округов и муниципальных районов Тверской области, в которых утверждена Программа по мобилизации налоговых и неналоговых доходов местных бюджетов»</t>
  </si>
  <si>
    <t>Показатель 2 «Индекс среднесложившихся поступлений по местным налогам»</t>
  </si>
  <si>
    <t>Показатель 1 «Индекс количества плательщиков по местным налогам»</t>
  </si>
  <si>
    <t>Показатель 2 «Отношение ставки привлеченных заемных средств к средневзвешенной ставке кредитования по субъектам Российской Федерации (при сопоставимых условиях заимствований)»</t>
  </si>
  <si>
    <t>Административное мероприятие 3.007 «Организация работы Межведомственной комиссии Тверской области по укреплению налоговой дисциплины»</t>
  </si>
  <si>
    <t>Показатель 1 «Доля мероприятий плана работы Межведомственной комиссии Тверской области по укреплению налоговой дисциплины, выполненных по итогам отчетного периода»</t>
  </si>
  <si>
    <t>Административное мероприятие 1.001 «Реализация концепции развития межбюджетных отношений в Тверской области, включая выработку нормативов финансовой обеспеченности исполнения вопросов местного значения»</t>
  </si>
  <si>
    <t>Показатель 1 «Доля существующих межбюджетных трансфертов, для которых концепцией определены цели, задачи и показатели эффективности»</t>
  </si>
  <si>
    <t>Показатель 2 «Степень реализации в отчетном году положений концепции межбюджетных отношений в Тверской области»</t>
  </si>
  <si>
    <t>Административное мероприятие 1.002 «Осуществление нормативного правового обеспечения реализации концепции развития межбюджетных отношений в Тверской области»</t>
  </si>
  <si>
    <t>Показатель 1 «Количество разработанных в отчетном году нормативных правовых актов для реализации концепции межбюджетных отношений в Тверской области»</t>
  </si>
  <si>
    <t>Показатель 2 «Доля утвержденных в отчетном году нормативных правовых актов для реализации концепции межбюджетных отношений в Тверской области от количества разработанных»</t>
  </si>
  <si>
    <t>Мероприятие 1.003 «Осуществление выравнивания бюджетной обеспеченности муниципальных районов и городских округов Тверской области»</t>
  </si>
  <si>
    <t>Показатель 1 «Количество муниципальных районов и городских округов Тверской области для которых дотация на выравнивание бюджетной обеспеченности муниципальных районов и городских округов Тверской области полностью или частично заменена дополнительным нормативом отчислений от налога на доходы физических лиц»</t>
  </si>
  <si>
    <t>Показатель 2 «Уровень бюджетной обеспеченности, принимаемый в качестве критерия выравнивания расчетной бюджетной обеспеченности муниципальных районов (городских округов) Тверской области»</t>
  </si>
  <si>
    <t>Показатель 2 "Доля оплаченных обязательств, подтвержденных получателей бюджетных средств Тверской области из числа санкционированных к оплате»</t>
  </si>
  <si>
    <t>Административное мероприятие 2.001 "Осуществление реализации общей методологии перехода на нормативный подход при расчете субсидий на выполнение муниципальных заданий муниципальными учреждениями МО "Осташковский район"</t>
  </si>
  <si>
    <t>1.3. Комитет по управлению и распоряжению имуществом МО "Осташковский район"</t>
  </si>
  <si>
    <t>1.2. Администрация МО "Осташковский район"</t>
  </si>
  <si>
    <t>Административное мероприятие 2.002 "Осуществление реализации общей мотодологии эффективного финансового планирования деятельности муниципальных учреждений МО "Осташковский район", управления планом финансово-хозяйственной деятельности"</t>
  </si>
  <si>
    <t>Показатель 1 "Доля планов финансово-хозяйственной деятельности, детализированных в соответствии с принятой методологией по муниципальным услугам (работам)"</t>
  </si>
  <si>
    <t>Показатель 2 "Доля суммы остатков субсидий на выполнение муниципального задания по итогам года относительно общей годовой суммы субсидий на выполнение муниципальных заданий муниципальными учреждениями МО "Осташковский район"</t>
  </si>
  <si>
    <t>Мероприятие 1.004 «Осуществление выравнивания бюджетной обеспеченности поселений Тверской области (в части предоставления дотаций городским округам Тверской области)»</t>
  </si>
  <si>
    <t>Показатель 1 «Количество городских округов - у которых собственная бюджетная обеспеченность выше критерия выравнивания, установленого для городских и сельских поселений Тверской области»</t>
  </si>
  <si>
    <t>Мероприятие 1.005 «Осуществление выравнивания бюджетной обеспеченности поселений Тверской области (в части выравнивания поселений, входящих в состав муниципальных районов Тверской области)»</t>
  </si>
  <si>
    <t>Показатель 1 «Отношение объема дотаций, предоставляемых на выравнивание бюджетной обеспеченности поселений за счет областного бюджета Тверской области, относительно общего объема налоговых доходов поселений Тверской области»</t>
  </si>
  <si>
    <t>Показатель 2 «Количество поселений Тверской области, получающих дотации на выравнивание бюджетной обеспеченности за счет областного бюджета Тверской области»</t>
  </si>
  <si>
    <t>Показатель 3 «Отношение среднего индекса бюджетной обеспеченности поселений Тверской области после выравнивания к среднему индексу бюджетной обеспеченности поселений Тверской области до выравнивания»</t>
  </si>
  <si>
    <t>Административное мероприятие 1.007 «Проведение ежегодного мониторинга и прогноза развития финансовой ситуации по каждому муниципальному району (городскому округу) Тверской области»</t>
  </si>
  <si>
    <t>Мероприятие 2.015 "Выделение иных межбюджетных трансфертов на обеспечение мероприятий по переселению граждан из аварийного жилищного фонда"</t>
  </si>
  <si>
    <t>Показатель 1 «Доля муниципальных районов (городских округов) Тверской области, по которым проведен ежегодный мониторинг и прогноз развития финансовой ситуации»</t>
  </si>
  <si>
    <t>Показатель 2 «Количество факторов и параметров, участвующих в системе мониторинга»</t>
  </si>
  <si>
    <t>Показатель 1 "Доля поселений Осташковского района, в отношении которых в отчетном году принято решение о предоставлениииных межбюджетных трансфертов для сбалансированности местных бюджетов"</t>
  </si>
  <si>
    <t>Показатель 1 "Доля поселений Осташковского района, которым в отчетном году выделены иные межбюджетные трансферты на подготовку к осенне-зимнему периоду</t>
  </si>
  <si>
    <t>Показатель 1 "Доля поселений Осташковского района, которым в отчетном году выделены иные межбюджетные трансферты на проведение ремонта дорог в городе"</t>
  </si>
  <si>
    <t>Показатель 1 "Доля поселений Осташковского района, которым в отчетном году выделены иные межбюджетные трансферты на проведение капитального ремонта учреждений культуры, находящихся на территориях сельских поселений"</t>
  </si>
  <si>
    <t>Показатель 1 "Доля поселений Осташковского района, которым в отчетном году выделены иные межбюджетные трансферты на разработку проекта зон санитарной охраны и картографического материала для зон санитарной охраны для поселений"</t>
  </si>
  <si>
    <t>Показатель 1 "Доля поселений Осташковского района, которым в отчетном году выделены иные межбюджетные трансферты на оплату задолженности за произведенный в 2014 году капитальный ремонт многоквартирных домов"</t>
  </si>
  <si>
    <t>Мероприятие 2.016 "Выделение иных межбюджетных трансфертов для компенсации дополнительных расходов поселений, возникших в результате решений, принятых органами местного самоуправления МО "Осташковский район" (на благоустройство избирательного округа)"</t>
  </si>
  <si>
    <t xml:space="preserve">Мероприятие 2.017 "Выделение иных межбюджетных трансфертов для компенсации дополнительных расходов поселений, возникших в результате решений, принятых органами местного самоуправления МО "Осташковский район" (на приобретение спортивного инвентаря)" </t>
  </si>
  <si>
    <t xml:space="preserve">Показатель 1 "Доля муниципальных учреждений и органов местного самоуправления, представляющих бюджетную отчетность, сформированную в программном продукте для систематизированного ведения бухгалтерского учета, в общем количестве муниципальных учреждений, в которых внедрен программный продукт </t>
  </si>
  <si>
    <t>Показатель 1 "Количество нарушений ст.92.1 Бюджетного кодекса Российской Федерации в части соблюдения уровня предельного объема дефицита бюджета МО "Осташковский район"</t>
  </si>
  <si>
    <t>Административное мероприятие 1.001 "Осуществление мониторинга органов местного самоуправления по привлечению и своевременному освоению поступивших в МО "Осташковский район" средств федерального и областного бюджетов"</t>
  </si>
  <si>
    <t>Показатель 2 "Отношение объема предусмотренных бюджетной росписью расходов бюджета МО "Осташковсмкий район" за счет целевых средств из федерального и областного бюджетов от объема средств, израсходованных в отчетном периоде на указанные цели"</t>
  </si>
  <si>
    <t>Административное мероприятие 2.002 "Осуществление контроля за соблюдением предельного объема муниципального долга и предельного объема заимствований, установленных статьями 106, 107 Бюджетного кодекса Российской Федерации"</t>
  </si>
  <si>
    <t>Административное мероприятие 3.001 "Организация работы с невыясненными поступлениями бюджета МО "Осташковский район"</t>
  </si>
  <si>
    <t>Показатель 1 "Степень исполнения уведомлений по уточнению невыясненных поступлений, подготовленных главными администраторами доходов бюджета МО "Осташковский район"</t>
  </si>
  <si>
    <t>Приложение 1                                                                                                                                                к   муниципальной  программе МО "Осташковский район" "Управление общественными  финансами и совершенствование налоговой политики МО "Осташковский район" на 2014 - 2019 годы</t>
  </si>
  <si>
    <t>"Управление общественными  финансами и совершенствование налоговой политики МО "Осташковский район" на 2014 - 2019 годы</t>
  </si>
  <si>
    <t>1. Программа - муниципальная программа МО "Осташковский район" "Управление общественными  финансами и совершенствование налоговой политики МО "Осташковский район" на 2014-2019 годы;</t>
  </si>
  <si>
    <t>2. Подпрограмма  - подпрограмма муниципальной программы МО "Осташковский район" "Управление общественными  финансами и совершенствование налоговой политики МО "Осташковский район" на 2014 - 2019 годы;</t>
  </si>
  <si>
    <t>2019 год</t>
  </si>
  <si>
    <t>Показатель 2 "Доля невыясненных поступлений бюджета МО "Осташковский район" по отношению к общей сумме доходов бюджета МО "Осташковский район" отчетного года</t>
  </si>
  <si>
    <t>Подпрограмма 1 "Обеспечение сбалансированности и устойчивости бюджета МО "Осташковский район"</t>
  </si>
  <si>
    <t>Мероприятие 1.001 "Принятие мер по точечной балансировке бюджетов поселений Осташковского района через механизм иных межбюджетных трансфертов для сбалансированности местных бюджетов"</t>
  </si>
  <si>
    <t>Мероприятие 2.014 "Выделение иных межбюджетных трансфертов на проведение благоустройства парка Свободы в г.Осташков"</t>
  </si>
  <si>
    <t>Показатель 1 "Доля поселений Осташковского района, которым в отчетном году выделены иные межбюджетные трансферты на проведение благоустройства парка Свободы в г.Осташков"</t>
  </si>
  <si>
    <t>Показатель 2 "Количество поселений Осташковского района, у которых уровень дотаций и иных межбюджетных трансфертов для сбалансированности бюджетов поселений превышает 70 % собственных доходов"</t>
  </si>
  <si>
    <t>Мероприятие 2.002 "Выделение иных межбюджетных трансфертов для компенсации дополнительных расходов поселений, возникших в результате решений, принятых органами местного самоуправления МО "Осташковский район"</t>
  </si>
  <si>
    <t>Мероприятие 2.003 "Выделение иных межбюджетных трансфертов на разработку проекта зон санитарной охраны и картографического материала для зон санитарной охраны для поселений"</t>
  </si>
  <si>
    <t>Мероприятие 2.004 "Выделение иных межбюджетных трансфертов на подготовку к осенне-зимнему периоду"</t>
  </si>
  <si>
    <t>Мероприятие 2.005 "Выделение иных межбюджетных трансфертов на проведение капитального ремонта учреждений культуры, находящихся на территориях сельских поселений"</t>
  </si>
  <si>
    <t>Мероприятие 2.006 "Выделение иных межбюджетных трансфертов на проведение ремонта дорог в городе"</t>
  </si>
  <si>
    <t>Мероприятие 2.007 "Выделение иных межбюджетных трансфертов на оплату задолженности за произведенный в 2014 году капитальный ремонт многоквартирных домов"</t>
  </si>
  <si>
    <t>Подпрограмма 2 "Обеспечение сбалансированности и устойчивости бюджетов поселений Осташковского района"</t>
  </si>
  <si>
    <t>Подпрограмма 3 "Повышение качества организации бюджетного процесса и эффективности использования средств бюджета МО "Осташковский район"</t>
  </si>
  <si>
    <t>&gt; 90</t>
  </si>
  <si>
    <t>&gt; 70</t>
  </si>
  <si>
    <t>&gt; 80</t>
  </si>
  <si>
    <t>Административное мероприятие 1.002 "Осуществление кассового обслуживания исполнения бюджета МО "Осташковский район", контроля за составлением, исполнением бюджета и формирования бюджетной отчетности"</t>
  </si>
  <si>
    <t>Показатель 1 "Отклонение (дней) фактической даты внесения проекта решения Собрания депутатов МО "Осташковский район" об исполнении бюджета МО "Осташковский район" в Собрание депутатов МО "Осташковский район" от сроков, установленных Бюджетным кодексом Российской Федерации и нормативными правовыми актами МО "Осташковский район"</t>
  </si>
  <si>
    <t>Показатель 2 "Отклонение (дней) фактической даты подготовки бюджетной отчетности об исполнении бюджета МО "Осташковский район" для представления в Собрание депутатов МО "Осташковский район", Министерство финансов Тверской области от сроков,  установленных Бюджетным кодексом  Российской Федерации  и нормативными правовыми актами МО "Осташковский район"</t>
  </si>
  <si>
    <t>Показатель 3 "Степень исполнения уведомлений по уточнению вида и принадлежности платежа по выплатам и поступлениям получателей бюджетных средств МО "Осташковский район", подготовленные финансовым управлением МО "Осташковский район"</t>
  </si>
  <si>
    <t xml:space="preserve">Показатель 1 "Количество принятых нормативных правовых актов, устанавливающих порядки определения нормативных затрат на оказание муниципальных услуг муниципальными учреждениями и нормативных затрат на содержание имущества муниципальных учреждений" 
</t>
  </si>
  <si>
    <t>Показатель 2 "Отношение объема муниципального долга МО "Осташковский район" по состоянию на 1 января года, следующего за отчетным, к общему годовому объему доходов  бюджета МО "Осташковский район" в отчетном финансовом году (без учета безвозмездных поступлений)"</t>
  </si>
  <si>
    <t>Показатель 3 "Муниципальный долг МО "Осташковский район"  на конец текущего финансового года"</t>
  </si>
  <si>
    <t>Показатель 4 "Объем просроченной кредиторской задолженности муниципальных учреждений (организаций) МО "Осташковский район"</t>
  </si>
  <si>
    <t>Показатель 5 "Объем задолженности бюджета МО "Осташковский район" и бюджетов поселений по исполнению обязательств перед гражданами"</t>
  </si>
  <si>
    <t>&lt; 5,0</t>
  </si>
  <si>
    <r>
      <rPr>
        <b/>
        <sz val="10"/>
        <color indexed="8"/>
        <rFont val="Calibri"/>
        <family val="2"/>
      </rPr>
      <t>≤</t>
    </r>
    <r>
      <rPr>
        <b/>
        <sz val="8.5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100000</t>
    </r>
  </si>
  <si>
    <t>Показатель 1 "Доля дополнительных доходов, полученных в течении финансового года из областного и федерального бюджетов в общем объеме доходов бюджета"</t>
  </si>
  <si>
    <t>&gt; 5,00</t>
  </si>
  <si>
    <t>Показатель 1 "Индекс мобилизации доходов районного бюджета"</t>
  </si>
  <si>
    <t>&gt; 102,00</t>
  </si>
  <si>
    <t>Административное мероприятие 1.002 "Реализация плана по мобилизации доходов районного бюджета"</t>
  </si>
  <si>
    <t>Задача 1 "Повышение эффективности планирования бюджетных ассигнований  с учетом внешних и внутренних факторов влияния на  бюджет МО "Осташковский район"</t>
  </si>
  <si>
    <r>
      <rPr>
        <b/>
        <sz val="10"/>
        <color indexed="8"/>
        <rFont val="Calibri"/>
        <family val="2"/>
      </rPr>
      <t>≤</t>
    </r>
    <r>
      <rPr>
        <b/>
        <sz val="10"/>
        <color indexed="8"/>
        <rFont val="Times New Roman"/>
        <family val="1"/>
      </rPr>
      <t xml:space="preserve"> 5,00</t>
    </r>
  </si>
  <si>
    <r>
      <rPr>
        <b/>
        <sz val="10"/>
        <color indexed="8"/>
        <rFont val="Calibri"/>
        <family val="2"/>
      </rPr>
      <t>≤</t>
    </r>
    <r>
      <rPr>
        <b/>
        <sz val="8.5"/>
        <color indexed="8"/>
        <rFont val="Times New Roman"/>
        <family val="1"/>
      </rPr>
      <t xml:space="preserve"> 0,5</t>
    </r>
  </si>
  <si>
    <r>
      <rPr>
        <b/>
        <sz val="10"/>
        <color indexed="8"/>
        <rFont val="Calibri"/>
        <family val="2"/>
      </rPr>
      <t>≤</t>
    </r>
    <r>
      <rPr>
        <b/>
        <sz val="8.5"/>
        <color indexed="8"/>
        <rFont val="Times New Roman"/>
        <family val="1"/>
      </rPr>
      <t xml:space="preserve"> 3,0</t>
    </r>
  </si>
  <si>
    <t>Задача 1 "Формирование эффективной системы финансового администрирования и бюджетирования, ориентированного на результат"</t>
  </si>
  <si>
    <t>&lt; 10,00</t>
  </si>
  <si>
    <t>Показатель 1 "Доля учреждений МО "Осташковский район", имеющих просроченную задолженность по налоговым и неналоговым доходам в районный бюджет , к их общему количеству"</t>
  </si>
  <si>
    <t>Показатель 2 "Объем налоговых и неналоговых доходов бюджета МО "Осташковский район"</t>
  </si>
  <si>
    <t>Показатель 1 "Динамика изменения просроченной задолженности по налоговым платежам в районный бюджет муниципальных учреждений (отношение суммы просроченной кредиторской задолженности отчетного года к году, предшествующему отчетному)"</t>
  </si>
  <si>
    <t>Административное мероприятие 3.002 "Осуществление мониторинга задолженности муниципальных учреждений всех видов по налоговым платежам в районный бюджет"</t>
  </si>
  <si>
    <t>Показатель 1 "Количество сформированных в отчетном году результатов оперативного мониторинга финансовой ситуации в поселениях Осташковского района"</t>
  </si>
  <si>
    <t>Административное мероприятие 1.002 "Проведение регулярного оперативного мониторинга финансовой ситуации в муниципальных образованиях поселений Осташковского района"</t>
  </si>
  <si>
    <r>
      <rPr>
        <b/>
        <sz val="10"/>
        <color indexed="8"/>
        <rFont val="Calibri"/>
        <family val="2"/>
      </rPr>
      <t>≤</t>
    </r>
    <r>
      <rPr>
        <b/>
        <sz val="8.5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50000</t>
    </r>
  </si>
  <si>
    <t>Показатель 1 "Отношение фактического дефицита бюджета МО "Осташковский район" за отчетный финансовый год к налоговым и неналоговым доходам в отчетном финансовом году (без учета снижения остатков средств на счетах по учету средств местного бюджета)"</t>
  </si>
  <si>
    <t>Показатель 2 "Привлечение заемных средств в бюджет МО "Осташковский район"</t>
  </si>
  <si>
    <t>Мероприятие 2.008 "Выделение иных межбюджетных трансфертов на на обеспечение мероприятий по переселению граждан из аварийного жилищного фонда"</t>
  </si>
  <si>
    <t>Показатель 1 "Доля поселений Осташковского района, которым в отчетном году выделены иные межбюджетные трансферты на обеспечение мероприятий по переселению граждан из аварийного жилищного фонда"</t>
  </si>
  <si>
    <t>Мероприятие 2.009 "Выделение иных межбюджетных трансфертов на развитие системы газоснабжения населенных пунктов Осташковского района"</t>
  </si>
  <si>
    <t>Показатель 1 "Доля поселений Осташковского района, которым в отчетном году выделены иные межбюджетные трансферты на  на развитие системы газоснабжения населенных пунктов Осташковского района"</t>
  </si>
  <si>
    <t>Мероприятие 2.010 "Выделение иных межбюджетных трансфертов на выполнение строительно-монтажных и пусконаладочных работ на теплогенераторной"</t>
  </si>
  <si>
    <t>Показатель 1 "Доля поселений Осташковского района, которым в отчетном году выделены иные межбюджетные трансферты на выполнение строительно-монтажных и пусконаладочных работ на теплогенераторной"</t>
  </si>
  <si>
    <t>Показатель 1 "Доля поселений Осташковского района, которым в отчетном году выделены иные межбюджетные трансферты на обустройство санитарной зоны ВНС"</t>
  </si>
  <si>
    <t>Показатель 1 "Доля поселений Осташковского района, которым в отчетном году выделены иные межбюджетные трансферты на модернизацию оборудования котельных"</t>
  </si>
  <si>
    <t>Показатель 1 "Доля поселений Осташковского района, которым в отчетном году выделены иные межбюджетные трансферты на ремонт теплотрассы"</t>
  </si>
  <si>
    <t>Показатель 1 "Доля поселений Осташковского района, которым в отчетном году выделены иные межбюджетные трансферты на организацию уличного освещения"</t>
  </si>
  <si>
    <t>≤ 5,00</t>
  </si>
  <si>
    <t>≤ 3,0</t>
  </si>
  <si>
    <t>≤ 0,5</t>
  </si>
  <si>
    <t>задача в рамках подпрограммы</t>
  </si>
  <si>
    <t>Б</t>
  </si>
  <si>
    <t>М</t>
  </si>
  <si>
    <t>С</t>
  </si>
  <si>
    <t>О</t>
  </si>
  <si>
    <t>Мероприятие 2.010 "Выделение иных межбюджетных трансфертов на обустройство санитарной зоны ВНС"</t>
  </si>
  <si>
    <t>Мероприятие 2.011 "Выделение иных межбюджетных трансфертов на модернизацию оборудования котельных"</t>
  </si>
  <si>
    <t>Мероприятие 2.012 "Выделение иных межбюджетных трансфертов на ремонт теплотрассы"</t>
  </si>
  <si>
    <t>Мероприятие 2.013 "Выделение иных межбюджетных трансфертов на организацию уличного освещения"</t>
  </si>
  <si>
    <t>Показатель 1 «Доля муниципальных образований Тверской области, получивших в отчетном году субсидии на софинансирование программ развития общественной инфраструктуры городских и сельских поселений Тверской области»</t>
  </si>
  <si>
    <t>Показатель 2 «Количество проектов, реализованных в рамках предоставления субсидий на софинансирование программ развития общественной инфраструктуры городских и сельских поселений Тверской области»</t>
  </si>
  <si>
    <t>Показатель 3 «Доля внебюджетных средств, привлеченных для финансирования проектов, реализованных в рамках предоставления субсидий на софинансирование программ развития общественной инфраструктуры городских и сельских поселений Тверской области»</t>
  </si>
  <si>
    <t>Мероприятие 2.005 «Оказание консультационных услуг по реализации Программы поддержки местных инициатив»</t>
  </si>
  <si>
    <t>Показатель 1 «Количество обучающих семинаров, проведенных для представителей муниципальных образований Тверской области»</t>
  </si>
  <si>
    <t>Показатель 2 «Количество муниципальных образований Тверской области, для представителей которых проведены обучающие семинары»</t>
  </si>
  <si>
    <t>Показатель 1 «Степень выполнения комплекса мероприятий обучения и методического сопровождения работы финансовых органов муниципальных образований Тверской области в отчетном году»</t>
  </si>
  <si>
    <t>Показатель 2 «Доля финансовых органов муниципальных образований Тверской области, принявших в отчетном году участие в мероприятиях обучения и методического сопровождения работы финансовых органов муниципальных образований Тверской области»</t>
  </si>
  <si>
    <t>Показатель 3 «Количество представителей муниципальных образований Тверской области, принявших в отчетном году участие в мероприятиях обучения и методического сопровождения работы финансовых органов муниципальных образований Тверской области»</t>
  </si>
  <si>
    <t>Административное мероприятие 2.007 «Осуществление методического сопровождения по переходу муниципальных районов (городских округов) Тверской области на формирование местных бюджетов на основе муниципальных программ Тверской области»</t>
  </si>
  <si>
    <t>Показатель 1 «Доля муниципальных районов (городских округов) Тверской области осуществляющих формирование местных бюджетов на основе муниципальных программ Тверской области»</t>
  </si>
  <si>
    <t>Показатель 2 «Количество разработанных методических рекомендаций по вопросам формирования местных бюджетов на основе муниципальных программ Тверской области»</t>
  </si>
  <si>
    <t>Показатель 3 «Количество проведенных в отчетном году семинаров по вопросам формирования местных бюджетов на основе муниципальных программ Тверской области»</t>
  </si>
  <si>
    <t>Показатель 3 «Доля расходных обязательств Тверской области, предусмотренных в проекте закона об областном бюджете Тверской области от их общего количества в реестре расходных обязательств Тверской области»</t>
  </si>
  <si>
    <t>Административное мероприятие 1.002 «Организация планирования и исполнения областного бюджета Тверской области»</t>
  </si>
  <si>
    <t>Административное мероприятие 1.003 «Осуществление нормативно-правового сопровождения формирования областного бюджета Тверской области на основе государственных программ Тверской области»</t>
  </si>
  <si>
    <t>Показатель 1 «Количество разработанных в отчетном году нормативных правовых актов Тверской области, предусматривающих внесение изменений в нормативные правовые акты Тверской области, регламентирующих переход областного бюджета Тверской области на формирование и исполнение на основе государственных программ Тверской области»</t>
  </si>
  <si>
    <t>Показатель 2 «Доля учтенных предложений исполнительных органов государственной власти Тверской области, общественных структур по корректировке нормативных правовых актов Тверской области в части, касающейся государственных программ Тверской области и отраженных в принятых нормативно-правовых актах  Тверской области, от их общего количества»</t>
  </si>
  <si>
    <t>Показатель 1 «Количество проведенных в отчетном году семинаров по вопросам внедрения государственных программ Тверской области»</t>
  </si>
  <si>
    <t>Показатель 2 «Количество работников исполнительных органов государственной власти Тверской области, принявших участие в проводимых в отчетном году семинарах по вопросам внедрения государственных программ Тверской области»</t>
  </si>
  <si>
    <t>Показатель 4 «Доля принятых государственных программ Тверской области на 100% соответствующих идеологии программного бюджета, согласно экспертной оценке Министерства финансов Тверской области»</t>
  </si>
  <si>
    <t>Административное мероприятие 1.005 «Осуществление оценки эффективности реализации и управления средствами государственных программ Тверской области»</t>
  </si>
  <si>
    <t>Показатель 4 "Доля мобилизованных доходов Осташковского района в объеме налоговых и неналоговых доходов консолидированного бюджета Осташковского района"</t>
  </si>
  <si>
    <t>Мероприятие 2.001 "Обслуживание муниципального долга МО "Осташковский район"</t>
  </si>
  <si>
    <t>руб.</t>
  </si>
  <si>
    <t>Показатель 1 "Отношение объема расходов на обслуживание муниципального долга МО "Осташковский район" к предельным объемам расходов на обслуживание муниципального долга в соответствии со ст. 111 Бюджетного кодекса Российской Федерации"</t>
  </si>
  <si>
    <t>Показатель 2 "Объем задолженности по платежам по обслуживанию муниципального долга МО "Осташковский район", не выплаченной в отчетном году в установленные сроки"</t>
  </si>
  <si>
    <t>Показатель 3 "Доля задолженности по платежам по обслуживанию муниципального долга МО "Осташковский район", не выплаченной в отчетном году в установленные сроки, к общей сумме задолженности"</t>
  </si>
  <si>
    <t>Показатель 1 «Доля государственных программ Тверской области, по итогам реализации которых проведена оценка эффективности их реализации»</t>
  </si>
  <si>
    <t>Показатель 2 «Доля государственных программ Тверской области, по итогам проведенной оценки которых подготовлены комплексные методические рекомендации по повышению эффективности их реализации»</t>
  </si>
  <si>
    <t>Показатель 3 «Доля государственных программ Тверской области, критерий эффективности реализации которых снизился по итогам отчетного года»</t>
  </si>
  <si>
    <t>Административное мероприятие 1.007 «Осуществление оценки эффективности работы структурных подразделений исполнительных органов государственной власти Тверской области по реализации государственных программ Тверской области на основе системы сбалансированных показателей»</t>
  </si>
  <si>
    <t>Показатель 1 «Доля исполнительных органов государственной власти Тверской области, которые оценивали в отчетном году работу структурных подразделений по реализации государственных программ Тверской области на основе системы сбалансированных показателей»</t>
  </si>
  <si>
    <t>Показатель 2 «Доля исполнительных органов государственной власти Тверской области, учитывающих при распределении премий степень достижения подразделениями и сотрудниками значений системы показателей эффективности»</t>
  </si>
  <si>
    <t>Административное мероприятие 1.008 «Осуществление регулярного обновления электронного плана-графика составления областного бюджета Тверской области»</t>
  </si>
  <si>
    <t>Показатель 1 «Доля мероприятий, имеющих ключевое значение для подготовки проекта закона Тверской области об областном бюджете, включенных в разработанный электронный план-график составления областного бюджета Тверской области»</t>
  </si>
  <si>
    <t>Мероприятие 1.009 «Осуществление сопровождения АСУ БП Тверской области в части оперативного внедрения законодательных и методологических новаций»</t>
  </si>
  <si>
    <t>Показатель 1 «Доля внедренных в отчетном году законодательных инноваций в АСУ БП Тверской области, от числа принятых на федеральном уровне, требующих изменения программного обеспечения»</t>
  </si>
  <si>
    <t>Показатель 2 «Средний срок устранения ошибок и сбоев системы АСУ БП Тверской области»</t>
  </si>
  <si>
    <t>Административное мероприятие 1.010 «Выполнение единых правил и технологий выполнения операций по формированию, исполнению, отчету об исполнении бюджета на всех уровнях власти Тверской области»</t>
  </si>
  <si>
    <t>Показатель 1 "Доля поселений Осташковского района, имеющих в отчетном году просроченную кредиторскую задолженность"</t>
  </si>
  <si>
    <t>Показатель 2 "Объем просроченной кредиторской задолженности поселений Осташковского района в отчетном году"</t>
  </si>
  <si>
    <t>Административное мероприятие 2.001 "Осуществление контроля за соблюдением нормативов затрат на содержание органов местного самоуправления поселений Осташковского района"</t>
  </si>
  <si>
    <t>Показатель 1 "Доля поселений Осташковского района, в отношении которых установлено превышение расходов на содержание органов местного управления поселений Осташковского района по отношению к установленным нормативам за отчетный год"</t>
  </si>
  <si>
    <t>Показатель 1 «Доля поселений Осташковского района, которым в отчетном году выделены иные межбюджетные трансферты на софинансирование обязательств по решению вопросов местного значения"</t>
  </si>
  <si>
    <t>Показатель 1 "Доля поселений Осташковского района, которым в отчетном году выделены иные межбюджетные трансферты для компенсации дополнительных расходов поселений, возникших в результате решений, принятых органами местного самоуправления МО "Осташковский район"</t>
  </si>
  <si>
    <t>Показатель 1 «Доля исполнительных органов государственной власти Тверской области в рамках формирования, исполнения и отчетности об исполнении бюджета, применяющих только единые правила и технологии, установленные Министерством финансов Тверской области, в том числе единое программное обеспечение»</t>
  </si>
  <si>
    <t>Показатель 2 «Доля муниципальных образований Тверской области в рамках формирования, исполнения и отчетности об исполнении бюджета, применяющих только единые правила и технологии, установленные Министерством финансов Тверской области, в том числе единое программное обеспечение»</t>
  </si>
  <si>
    <t>Показатель 1 "Доля поселений Осташковского района, которым в отчетном году выделены иные межбюджетных трансферты для компенсации дополнительных расходов поселений, возникших в результате решений, принятых органами местного самоуправления МО "Осташковский район"</t>
  </si>
  <si>
    <t>Показатель 3 «Доля расходов консолидированного бюджета Тверской области в отчетном году, исполненных на основе единых правил и технологий исполнения»</t>
  </si>
  <si>
    <t>Показатель 1 «Количество разработанных методических рекомендаций по внедрению концепции единого программного комплекса для осуществления бюджетного и управленческого учета на основе облачных технологий»</t>
  </si>
  <si>
    <t>Административное мероприятие 1.012 «Реализация концепции внедрения единого программного комплекса для осуществления бюджетного и управленческого учета на основе облачных технологий»</t>
  </si>
  <si>
    <t>Показатель 1 «Доля реализации в отчетном году концепции создания единого программного комплекса для осуществления бюджетного и управленческого учета»</t>
  </si>
  <si>
    <t>Показатель 2 «Доля исполнительных органов государственной власти Тверской области, в которых реализована концепция создания единого программного комплекса для осуществления бюджетного и управленческого учета»</t>
  </si>
  <si>
    <t>Показатель 2 «Доля исполнительных органов государственной власти Тверской области, сумма расходов на содержание которых соответствует нормативному значению»</t>
  </si>
  <si>
    <t>Административное мероприятие 1.014 «Осуществление мониторинга качества финансового менеджмента в исполнительных органах государственной власти Тверской области»</t>
  </si>
  <si>
    <t>Показатель 1 «Количество параметров, по которым оценивается качество финансового менеджмента исполнительных органов государственной власти Тверской области»</t>
  </si>
  <si>
    <t>Показатель 2 «Количество рекомендаций, аналитических записок, направленных в Правительство Тверской области и органы исполнительной власти Тверской области по итогам мониторинга качества финансового менеджмента исполнительных органов государственной власти Тверской области»</t>
  </si>
  <si>
    <t>Показатель 3 «Доля исполнительных органов власти Тверской области, улучшивших показатели по качеству финансового менеджмента по сравнению с предыдущим годом»</t>
  </si>
  <si>
    <t>Показатель 3 «Доля государственных бюджетных учреждений и государственных автономных учреждений Тверской области участвующих в электронном документообороте, из числа получивших ключ электронной подписи»</t>
  </si>
  <si>
    <t>Мероприятие 2.002 "Выделение иных межбюджетных трансфертов на софинансирование расходных обязательств по решению вопросов местного значения"</t>
  </si>
  <si>
    <t>Показатель 4 «Доля получателей бюджетных средств Тверской области участвующих в электронном документообороте, из числа получивших ключ электронной подписи»</t>
  </si>
  <si>
    <t>Показатель 2 «Продолжительность периода, на который произведен оптимальный объем внутренних заимствований»</t>
  </si>
  <si>
    <t>Показатель 1   «Количество нормативных правовых актов, связанных с внедрением принципов программного бюджета в Тверской области и прошедших экспертизу в  научных организациях  Российской Федерации   в отчетном году»</t>
  </si>
  <si>
    <t>Показатель  2  «Доля  нормативных правовых актов, связанных с внедрением принципов программного бюджета в Тверской области, прошедших экспертизу в  научных организациях Российской Федерации в отчетном году и имеющих положительное экспертное заключение»</t>
  </si>
  <si>
    <t>Показатель 1 "Доля расходов бюджета МО "Осташковский район" в отчетном году, предусмотренных в рамках муниципальных программ МО "Осташковский район"</t>
  </si>
  <si>
    <t>Задача 2 "Создание эффективного механизма финансового обеспечения процесса оказания муниципальных услуг в МО "Осташковский район"</t>
  </si>
  <si>
    <t>Показатель 1 "Доля расходов бюджета МО "Осташковский район" на предоставление субсидий бюджетным и автономным учреждениям на финансовое обеспечение выполнения ими муниципального задания, рассчитанных с учетом нормативных затрат на оказание ими муниципальных услуг физическим и (или) юридическим лицам и нормативных затрат на содержание муниципального имущества"</t>
  </si>
  <si>
    <t>Показатель 2 "Доля муниципальных услуг МО "Осташковский район", по которым принята единая методика расчета нормативных затрат на оказание муниципальных услуг"</t>
  </si>
  <si>
    <t>Показатель 2 "Степень качества финансового менеджмента в МО "Осташковский район" согласно оценке качества финансового менеджмента, проводимой Министерством финансов Тверской области"</t>
  </si>
  <si>
    <t>Административное мероприятие 1.001 "Осуществление своевременной и качественной подготовки проекта решения о бюджете МО "Осташковский район"</t>
  </si>
  <si>
    <t>Показатель 1 "Соблюдение сроков подготовки основных направлений бюджетной и налоговой политики МО "Осташковский район"</t>
  </si>
  <si>
    <t>Показатель 2 "Доля приложений и материалов, подготовленных к проекту решения о бюджете МО "Осташковский район", в сравнении с требованиями, установленными решением Собрания депутатов МО "Осташковский район" "О бюджетном процессе в МО "Осташковский район"</t>
  </si>
  <si>
    <t>1.1 Расходы по центральному аппарату финансового управления МО "Осташковский район" на выполнение муниципальных полномочий МО "Осташковский район"</t>
  </si>
  <si>
    <t>Показатель 3 «Доля муниципальных образований Тверской области, в которых реализована концепция создания единого программного комплекса для осуществления бюджетного и управленческого учета»</t>
  </si>
  <si>
    <t>Административное мероприятие 2.006 «Осуществление  обучения и методического сопровождения работы финансовых органов муниципальных образований Тверской области»</t>
  </si>
  <si>
    <t>Административное мероприятие 1.004 «Осуществление методического сопровождения процесса внедрения государственных программ Тверской области»</t>
  </si>
  <si>
    <t>Административное мероприятие 1.011 «Разработка  концепции создания единого программного комплекса для осуществления бюджетного и управленческого учета на основе облачных технологий»</t>
  </si>
  <si>
    <t>Показатель 5 «Объем налоговых и неналоговых доходов консолидированного бюджета субъекта Российской Федерации»</t>
  </si>
  <si>
    <t>не менее 0,1% - 1, менее 0,1% - 0</t>
  </si>
  <si>
    <t>Показатель 3 «Доля привлечения заемных средств в областной бюджет Тверской области на основе конкурсов, аукционов, биржевых механизмов»</t>
  </si>
  <si>
    <t>Показатель 4 «Коэффициент дифференциации фактической обеспеченности налоговыми доходами и дотациями на выравнивание бюджетной обеспеченности поселений Тверской области за счет средств областного бюджета Тверской области между 10 наиболее и 10 наименее обеспеченными поселениями Тверской области»</t>
  </si>
  <si>
    <t>5. Показатель - показатель  цели программы (показатель задачи подпрограммы, показатель мероприятия подпрограммы, показатель административного мероприятия подпрограммы);</t>
  </si>
  <si>
    <t>Показатель 1 «Доля заимствований Тверской области, произведенных в соответствии с утвержденной концепцией»</t>
  </si>
  <si>
    <t>Показатель 2 «Количество аналитических справок, подготовленных по результатам мониторинга»</t>
  </si>
  <si>
    <t xml:space="preserve">Коды бюджетной классификации </t>
  </si>
  <si>
    <t xml:space="preserve">код администратора  программы </t>
  </si>
  <si>
    <t>раздел</t>
  </si>
  <si>
    <t>подраздел</t>
  </si>
  <si>
    <t>направление расходов</t>
  </si>
  <si>
    <t>код целевой статьи расхода бюджета</t>
  </si>
  <si>
    <t>Показатель 3 «Доля главных администраторов доходов областного бюджета Тверской области - исполнительных органов государственной власти Тверской области, государственных органов Тверской области, исполнивших прогноз по итогу администрируемых доходов, утвержденный законом Тверской области «Об областном бюджете Тверской области на очередной финансовый год и плановый период» с учетом всех изменений»</t>
  </si>
  <si>
    <t>Показатель 1 «Доля рассмотренных обращений муниципальных образований Тверской области, главных администраторов и администраторов доходов областного бюджета Тверской области в части администрирования доходов бюджетов всех уровней бюджетной системы Российской Федерации от их общего количества»</t>
  </si>
  <si>
    <t>Показатель 1 «Доля подписанных соглашений по информационному взаимодействию между налоговыми органами по Тверской области и органами местного самоуправления муниципальных районов и городских округов Тверской области (отношение количества подписанных соглашений к количеству муниципальных районов и городских округов Тверской области)»</t>
  </si>
  <si>
    <t>Административное мероприятие 3.011 «Организация взаимодействия с территориальными органами федеральных органов исполнительной власти, органами местного самоуправления муниципальных образований Тверской области и организациями технической инвентаризации по актуализации сведений об объектах налогообложения и налоговой базы по местным налогам»</t>
  </si>
  <si>
    <t>Показатель 3 «Доля трансфертов, выделяемых в отчетном году, методология выделения, которых соответствует концепции»</t>
  </si>
  <si>
    <t>Мероприятие 2.004  «Осуществление  софинансирования программ развития общественной инфраструктуры городских и сельских поселений Тверской области, в рамках Программы поддержки местных инициатив»</t>
  </si>
  <si>
    <t>Показатель 1 «Отношение принятых в отчетном году законов Тверской области «О внесений изменений в закон Тверской области «Об областном бюджете Тверской области на текущий год и плановый период» к среднему количеству принимаемых изменений за предшествующие три года»</t>
  </si>
  <si>
    <t>Показатель 2 «Точность среднесрочного бюджетного планирования расходов областного бюджета Тверской области, определяемая как отношение расходов текущего года, утвержденных законом Тверской области об областном бюджете Тверской области на текущий финансовый год и плановый период, к расходам текущего года, утвержденным законом Тверской области об областном бюджете Тверской области на очередной финансовый год и плановый период (без учета субвенций)»</t>
  </si>
  <si>
    <t>Показатель 3 «Количество разработанных методических рекомендаций по вопросам внедрения государственных программ Тверской области, с учетом вносимых изменений в соответствующие нормативные правовые акты Тверской области»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</si>
</sst>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8"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8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67">
    <xf numFmtId="0" fontId="0" fillId="0" borderId="0" xfId="0" applyFont="1" applyFill="1" applyAlignment="1">
      <alignment vertical="top" wrapText="1"/>
    </xf>
    <xf numFmtId="0" fontId="0" fillId="7" borderId="0" xfId="0" applyFont="1" applyFill="1" applyAlignment="1">
      <alignment vertical="top" wrapText="1"/>
    </xf>
    <xf numFmtId="0" fontId="0" fillId="4" borderId="0" xfId="0" applyFont="1" applyFill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24" borderId="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 textRotation="90" wrapText="1"/>
    </xf>
    <xf numFmtId="0" fontId="5" fillId="7" borderId="11" xfId="61" applyNumberFormat="1" applyFont="1" applyFill="1" applyBorder="1" applyAlignment="1">
      <alignment horizontal="center" vertical="center" wrapText="1"/>
    </xf>
    <xf numFmtId="0" fontId="5" fillId="0" borderId="11" xfId="61" applyNumberFormat="1" applyFont="1" applyFill="1" applyBorder="1" applyAlignment="1">
      <alignment horizontal="center" vertical="center" wrapText="1"/>
    </xf>
    <xf numFmtId="0" fontId="5" fillId="24" borderId="12" xfId="6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24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 wrapText="1"/>
    </xf>
    <xf numFmtId="0" fontId="5" fillId="7" borderId="11" xfId="61" applyNumberFormat="1" applyFont="1" applyFill="1" applyBorder="1" applyAlignment="1">
      <alignment horizontal="center" vertical="top" wrapText="1"/>
    </xf>
    <xf numFmtId="0" fontId="5" fillId="15" borderId="12" xfId="61" applyNumberFormat="1" applyFont="1" applyFill="1" applyBorder="1" applyAlignment="1">
      <alignment horizontal="center" vertical="center" wrapText="1"/>
    </xf>
    <xf numFmtId="0" fontId="5" fillId="15" borderId="12" xfId="0" applyNumberFormat="1" applyFont="1" applyFill="1" applyBorder="1" applyAlignment="1">
      <alignment horizontal="center" vertical="top" wrapText="1"/>
    </xf>
    <xf numFmtId="0" fontId="0" fillId="15" borderId="0" xfId="0" applyFont="1" applyFill="1" applyAlignment="1">
      <alignment horizontal="center" vertical="center" wrapText="1"/>
    </xf>
    <xf numFmtId="0" fontId="5" fillId="3" borderId="12" xfId="61" applyNumberFormat="1" applyFont="1" applyFill="1" applyBorder="1" applyAlignment="1">
      <alignment horizontal="center" vertical="center" wrapText="1"/>
    </xf>
    <xf numFmtId="0" fontId="5" fillId="3" borderId="11" xfId="61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top" wrapText="1"/>
    </xf>
    <xf numFmtId="0" fontId="0" fillId="3" borderId="0" xfId="0" applyFont="1" applyFill="1" applyAlignment="1">
      <alignment vertical="top" wrapText="1"/>
    </xf>
    <xf numFmtId="0" fontId="5" fillId="5" borderId="12" xfId="61" applyNumberFormat="1" applyFont="1" applyFill="1" applyBorder="1" applyAlignment="1">
      <alignment horizontal="center" vertical="center" wrapText="1"/>
    </xf>
    <xf numFmtId="0" fontId="5" fillId="5" borderId="11" xfId="61" applyNumberFormat="1" applyFont="1" applyFill="1" applyBorder="1" applyAlignment="1">
      <alignment horizontal="center" vertical="center" wrapText="1"/>
    </xf>
    <xf numFmtId="0" fontId="5" fillId="5" borderId="12" xfId="0" applyNumberFormat="1" applyFont="1" applyFill="1" applyBorder="1" applyAlignment="1">
      <alignment horizontal="center" vertical="top" wrapText="1"/>
    </xf>
    <xf numFmtId="0" fontId="0" fillId="5" borderId="0" xfId="0" applyFont="1" applyFill="1" applyAlignment="1">
      <alignment vertical="top" wrapText="1"/>
    </xf>
    <xf numFmtId="0" fontId="0" fillId="0" borderId="0" xfId="0" applyFont="1" applyFill="1" applyAlignment="1">
      <alignment vertical="center" wrapText="1"/>
    </xf>
    <xf numFmtId="0" fontId="5" fillId="0" borderId="10" xfId="6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24" borderId="0" xfId="0" applyFont="1" applyFill="1" applyBorder="1" applyAlignment="1">
      <alignment horizontal="justify" vertical="top" wrapText="1"/>
    </xf>
    <xf numFmtId="0" fontId="5" fillId="15" borderId="12" xfId="60" applyNumberFormat="1" applyFont="1" applyFill="1" applyBorder="1" applyAlignment="1">
      <alignment horizontal="justify" vertical="center" wrapText="1"/>
    </xf>
    <xf numFmtId="0" fontId="5" fillId="7" borderId="11" xfId="60" applyNumberFormat="1" applyFont="1" applyFill="1" applyBorder="1" applyAlignment="1">
      <alignment horizontal="justify" vertical="center" wrapText="1"/>
    </xf>
    <xf numFmtId="0" fontId="5" fillId="0" borderId="11" xfId="60" applyNumberFormat="1" applyFont="1" applyFill="1" applyBorder="1" applyAlignment="1">
      <alignment horizontal="justify" vertical="center" wrapText="1"/>
    </xf>
    <xf numFmtId="0" fontId="5" fillId="3" borderId="11" xfId="60" applyNumberFormat="1" applyFont="1" applyFill="1" applyBorder="1" applyAlignment="1">
      <alignment horizontal="justify" vertical="center" wrapText="1"/>
    </xf>
    <xf numFmtId="0" fontId="5" fillId="5" borderId="11" xfId="60" applyNumberFormat="1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justify" vertical="top" wrapText="1"/>
    </xf>
    <xf numFmtId="0" fontId="5" fillId="24" borderId="11" xfId="60" applyNumberFormat="1" applyFont="1" applyFill="1" applyBorder="1" applyAlignment="1">
      <alignment horizontal="justify" vertical="center" wrapText="1"/>
    </xf>
    <xf numFmtId="0" fontId="5" fillId="7" borderId="12" xfId="61" applyNumberFormat="1" applyFont="1" applyFill="1" applyBorder="1" applyAlignment="1">
      <alignment horizontal="center" vertical="center" wrapText="1"/>
    </xf>
    <xf numFmtId="0" fontId="5" fillId="10" borderId="12" xfId="61" applyNumberFormat="1" applyFont="1" applyFill="1" applyBorder="1" applyAlignment="1">
      <alignment horizontal="center" vertical="center" wrapText="1"/>
    </xf>
    <xf numFmtId="0" fontId="5" fillId="10" borderId="11" xfId="61" applyNumberFormat="1" applyFont="1" applyFill="1" applyBorder="1" applyAlignment="1">
      <alignment horizontal="center" vertical="center" wrapText="1"/>
    </xf>
    <xf numFmtId="0" fontId="5" fillId="10" borderId="11" xfId="60" applyNumberFormat="1" applyFont="1" applyFill="1" applyBorder="1" applyAlignment="1">
      <alignment horizontal="justify" vertical="center" wrapText="1"/>
    </xf>
    <xf numFmtId="0" fontId="0" fillId="10" borderId="0" xfId="0" applyFont="1" applyFill="1" applyAlignment="1">
      <alignment vertical="top" wrapText="1"/>
    </xf>
    <xf numFmtId="0" fontId="5" fillId="11" borderId="12" xfId="61" applyNumberFormat="1" applyFont="1" applyFill="1" applyBorder="1" applyAlignment="1">
      <alignment horizontal="center" vertical="center" wrapText="1"/>
    </xf>
    <xf numFmtId="0" fontId="5" fillId="11" borderId="11" xfId="61" applyNumberFormat="1" applyFont="1" applyFill="1" applyBorder="1" applyAlignment="1">
      <alignment horizontal="center" vertical="center" wrapText="1"/>
    </xf>
    <xf numFmtId="0" fontId="5" fillId="11" borderId="11" xfId="60" applyNumberFormat="1" applyFont="1" applyFill="1" applyBorder="1" applyAlignment="1">
      <alignment horizontal="justify" vertical="center" wrapText="1"/>
    </xf>
    <xf numFmtId="0" fontId="0" fillId="11" borderId="0" xfId="0" applyFont="1" applyFill="1" applyAlignment="1">
      <alignment vertical="top" wrapText="1"/>
    </xf>
    <xf numFmtId="0" fontId="7" fillId="24" borderId="12" xfId="0" applyNumberFormat="1" applyFont="1" applyFill="1" applyBorder="1" applyAlignment="1">
      <alignment horizontal="center" vertical="top" wrapText="1"/>
    </xf>
    <xf numFmtId="0" fontId="7" fillId="3" borderId="12" xfId="0" applyNumberFormat="1" applyFont="1" applyFill="1" applyBorder="1" applyAlignment="1">
      <alignment horizontal="center" vertical="top" wrapText="1"/>
    </xf>
    <xf numFmtId="0" fontId="7" fillId="10" borderId="12" xfId="0" applyNumberFormat="1" applyFont="1" applyFill="1" applyBorder="1" applyAlignment="1">
      <alignment horizontal="center" vertical="top" wrapText="1"/>
    </xf>
    <xf numFmtId="0" fontId="7" fillId="5" borderId="12" xfId="0" applyNumberFormat="1" applyFont="1" applyFill="1" applyBorder="1" applyAlignment="1">
      <alignment horizontal="center" vertical="top" wrapText="1"/>
    </xf>
    <xf numFmtId="0" fontId="7" fillId="11" borderId="12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7" fillId="7" borderId="12" xfId="0" applyNumberFormat="1" applyFont="1" applyFill="1" applyBorder="1" applyAlignment="1">
      <alignment horizontal="center" vertical="top" wrapText="1"/>
    </xf>
    <xf numFmtId="0" fontId="5" fillId="15" borderId="13" xfId="61" applyNumberFormat="1" applyFont="1" applyFill="1" applyBorder="1" applyAlignment="1">
      <alignment horizontal="center" vertical="center" wrapText="1"/>
    </xf>
    <xf numFmtId="0" fontId="5" fillId="7" borderId="13" xfId="61" applyNumberFormat="1" applyFont="1" applyFill="1" applyBorder="1" applyAlignment="1">
      <alignment horizontal="center" vertical="center" wrapText="1"/>
    </xf>
    <xf numFmtId="0" fontId="5" fillId="24" borderId="13" xfId="61" applyNumberFormat="1" applyFont="1" applyFill="1" applyBorder="1" applyAlignment="1">
      <alignment horizontal="center" vertical="center" wrapText="1"/>
    </xf>
    <xf numFmtId="0" fontId="5" fillId="11" borderId="13" xfId="61" applyNumberFormat="1" applyFont="1" applyFill="1" applyBorder="1" applyAlignment="1">
      <alignment horizontal="center" vertical="center" wrapText="1"/>
    </xf>
    <xf numFmtId="0" fontId="5" fillId="10" borderId="13" xfId="61" applyNumberFormat="1" applyFont="1" applyFill="1" applyBorder="1" applyAlignment="1">
      <alignment horizontal="center" vertical="center" wrapText="1"/>
    </xf>
    <xf numFmtId="0" fontId="5" fillId="3" borderId="13" xfId="61" applyNumberFormat="1" applyFont="1" applyFill="1" applyBorder="1" applyAlignment="1">
      <alignment horizontal="center" vertical="center" wrapText="1"/>
    </xf>
    <xf numFmtId="0" fontId="5" fillId="5" borderId="13" xfId="61" applyNumberFormat="1" applyFont="1" applyFill="1" applyBorder="1" applyAlignment="1">
      <alignment horizontal="center" vertical="center" wrapText="1"/>
    </xf>
    <xf numFmtId="1" fontId="0" fillId="15" borderId="10" xfId="0" applyNumberFormat="1" applyFont="1" applyFill="1" applyBorder="1" applyAlignment="1">
      <alignment horizontal="center" vertical="center" wrapText="1"/>
    </xf>
    <xf numFmtId="1" fontId="0" fillId="7" borderId="10" xfId="0" applyNumberFormat="1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vertical="top" wrapText="1"/>
    </xf>
    <xf numFmtId="1" fontId="0" fillId="11" borderId="10" xfId="0" applyNumberFormat="1" applyFont="1" applyFill="1" applyBorder="1" applyAlignment="1">
      <alignment vertical="top" wrapText="1"/>
    </xf>
    <xf numFmtId="1" fontId="0" fillId="10" borderId="10" xfId="0" applyNumberFormat="1" applyFont="1" applyFill="1" applyBorder="1" applyAlignment="1">
      <alignment vertical="top" wrapText="1"/>
    </xf>
    <xf numFmtId="1" fontId="0" fillId="3" borderId="10" xfId="0" applyNumberFormat="1" applyFont="1" applyFill="1" applyBorder="1" applyAlignment="1">
      <alignment vertical="top" wrapText="1"/>
    </xf>
    <xf numFmtId="1" fontId="0" fillId="5" borderId="10" xfId="0" applyNumberFormat="1" applyFont="1" applyFill="1" applyBorder="1" applyAlignment="1">
      <alignment vertical="top" wrapText="1"/>
    </xf>
    <xf numFmtId="1" fontId="0" fillId="15" borderId="14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5" fillId="5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top" wrapText="1"/>
    </xf>
    <xf numFmtId="2" fontId="5" fillId="15" borderId="12" xfId="0" applyNumberFormat="1" applyFont="1" applyFill="1" applyBorder="1" applyAlignment="1">
      <alignment horizontal="center" vertical="top" wrapText="1"/>
    </xf>
    <xf numFmtId="2" fontId="5" fillId="7" borderId="11" xfId="61" applyNumberFormat="1" applyFont="1" applyFill="1" applyBorder="1" applyAlignment="1">
      <alignment horizontal="center" vertical="top" wrapText="1"/>
    </xf>
    <xf numFmtId="2" fontId="7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2" fontId="7" fillId="11" borderId="11" xfId="0" applyNumberFormat="1" applyFont="1" applyFill="1" applyBorder="1" applyAlignment="1">
      <alignment horizontal="center" vertical="top" wrapText="1"/>
    </xf>
    <xf numFmtId="2" fontId="7" fillId="10" borderId="11" xfId="0" applyNumberFormat="1" applyFont="1" applyFill="1" applyBorder="1" applyAlignment="1">
      <alignment horizontal="center" vertical="top" wrapText="1"/>
    </xf>
    <xf numFmtId="2" fontId="5" fillId="3" borderId="11" xfId="0" applyNumberFormat="1" applyFont="1" applyFill="1" applyBorder="1" applyAlignment="1">
      <alignment horizontal="center" vertical="top" wrapText="1"/>
    </xf>
    <xf numFmtId="2" fontId="7" fillId="3" borderId="11" xfId="0" applyNumberFormat="1" applyFont="1" applyFill="1" applyBorder="1" applyAlignment="1">
      <alignment horizontal="center" vertical="top" wrapText="1"/>
    </xf>
    <xf numFmtId="2" fontId="7" fillId="5" borderId="11" xfId="0" applyNumberFormat="1" applyFont="1" applyFill="1" applyBorder="1" applyAlignment="1">
      <alignment horizontal="center" vertical="top" wrapText="1"/>
    </xf>
    <xf numFmtId="2" fontId="5" fillId="5" borderId="11" xfId="0" applyNumberFormat="1" applyFont="1" applyFill="1" applyBorder="1" applyAlignment="1">
      <alignment horizontal="center" vertical="top" wrapText="1"/>
    </xf>
    <xf numFmtId="2" fontId="5" fillId="24" borderId="11" xfId="0" applyNumberFormat="1" applyFont="1" applyFill="1" applyBorder="1" applyAlignment="1">
      <alignment horizontal="center" vertical="top" wrapText="1"/>
    </xf>
    <xf numFmtId="2" fontId="7" fillId="24" borderId="11" xfId="0" applyNumberFormat="1" applyFont="1" applyFill="1" applyBorder="1" applyAlignment="1">
      <alignment horizontal="center" vertical="top" wrapText="1"/>
    </xf>
    <xf numFmtId="2" fontId="5" fillId="3" borderId="11" xfId="60" applyNumberFormat="1" applyFont="1" applyFill="1" applyBorder="1" applyAlignment="1">
      <alignment horizontal="center" vertical="top" wrapText="1"/>
    </xf>
    <xf numFmtId="2" fontId="7" fillId="7" borderId="11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top" wrapText="1"/>
    </xf>
    <xf numFmtId="2" fontId="7" fillId="24" borderId="12" xfId="0" applyNumberFormat="1" applyFont="1" applyFill="1" applyBorder="1" applyAlignment="1">
      <alignment horizontal="center" vertical="top" wrapText="1"/>
    </xf>
    <xf numFmtId="2" fontId="7" fillId="11" borderId="12" xfId="0" applyNumberFormat="1" applyFont="1" applyFill="1" applyBorder="1" applyAlignment="1">
      <alignment horizontal="center" vertical="top" wrapText="1"/>
    </xf>
    <xf numFmtId="2" fontId="5" fillId="24" borderId="12" xfId="0" applyNumberFormat="1" applyFont="1" applyFill="1" applyBorder="1" applyAlignment="1">
      <alignment horizontal="center" vertical="top" wrapText="1"/>
    </xf>
    <xf numFmtId="2" fontId="7" fillId="10" borderId="12" xfId="0" applyNumberFormat="1" applyFont="1" applyFill="1" applyBorder="1" applyAlignment="1">
      <alignment horizontal="center" vertical="top" wrapText="1"/>
    </xf>
    <xf numFmtId="2" fontId="7" fillId="5" borderId="12" xfId="0" applyNumberFormat="1" applyFont="1" applyFill="1" applyBorder="1" applyAlignment="1">
      <alignment horizontal="center" vertical="top" wrapText="1"/>
    </xf>
    <xf numFmtId="2" fontId="5" fillId="5" borderId="12" xfId="0" applyNumberFormat="1" applyFont="1" applyFill="1" applyBorder="1" applyAlignment="1">
      <alignment horizontal="center" vertical="top" wrapText="1"/>
    </xf>
    <xf numFmtId="2" fontId="5" fillId="3" borderId="12" xfId="0" applyNumberFormat="1" applyFont="1" applyFill="1" applyBorder="1" applyAlignment="1">
      <alignment horizontal="center" vertical="top" wrapText="1"/>
    </xf>
    <xf numFmtId="2" fontId="7" fillId="7" borderId="12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3" fillId="0" borderId="11" xfId="61" applyNumberFormat="1" applyFont="1" applyFill="1" applyBorder="1" applyAlignment="1">
      <alignment horizontal="center" vertical="center" wrapText="1"/>
    </xf>
    <xf numFmtId="2" fontId="7" fillId="24" borderId="11" xfId="0" applyNumberFormat="1" applyFont="1" applyFill="1" applyBorder="1" applyAlignment="1">
      <alignment horizontal="center" vertical="top" wrapText="1"/>
    </xf>
    <xf numFmtId="2" fontId="7" fillId="5" borderId="11" xfId="61" applyNumberFormat="1" applyFont="1" applyFill="1" applyBorder="1" applyAlignment="1">
      <alignment horizontal="center" vertical="top" wrapText="1"/>
    </xf>
    <xf numFmtId="0" fontId="7" fillId="5" borderId="11" xfId="61" applyNumberFormat="1" applyFont="1" applyFill="1" applyBorder="1" applyAlignment="1">
      <alignment horizontal="center" vertical="top" wrapText="1"/>
    </xf>
    <xf numFmtId="0" fontId="5" fillId="0" borderId="12" xfId="61" applyNumberFormat="1" applyFont="1" applyFill="1" applyBorder="1" applyAlignment="1">
      <alignment horizontal="center" vertical="center" wrapText="1"/>
    </xf>
    <xf numFmtId="1" fontId="0" fillId="5" borderId="10" xfId="0" applyNumberFormat="1" applyFont="1" applyFill="1" applyBorder="1" applyAlignment="1">
      <alignment vertical="center" wrapText="1"/>
    </xf>
    <xf numFmtId="1" fontId="0" fillId="5" borderId="10" xfId="0" applyNumberFormat="1" applyFill="1" applyBorder="1" applyAlignment="1">
      <alignment horizontal="center" vertical="center" wrapText="1"/>
    </xf>
    <xf numFmtId="0" fontId="5" fillId="0" borderId="15" xfId="61" applyNumberFormat="1" applyFont="1" applyFill="1" applyBorder="1" applyAlignment="1">
      <alignment horizontal="center" vertical="center" wrapText="1"/>
    </xf>
    <xf numFmtId="0" fontId="5" fillId="0" borderId="13" xfId="61" applyNumberFormat="1" applyFont="1" applyFill="1" applyBorder="1" applyAlignment="1">
      <alignment horizontal="center" vertical="center" wrapText="1"/>
    </xf>
    <xf numFmtId="0" fontId="5" fillId="0" borderId="16" xfId="61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top" wrapText="1"/>
    </xf>
    <xf numFmtId="0" fontId="5" fillId="0" borderId="16" xfId="60" applyNumberFormat="1" applyFont="1" applyFill="1" applyBorder="1" applyAlignment="1">
      <alignment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5" fillId="24" borderId="18" xfId="61" applyNumberFormat="1" applyFont="1" applyFill="1" applyBorder="1" applyAlignment="1">
      <alignment horizontal="center" vertical="center" wrapText="1"/>
    </xf>
    <xf numFmtId="0" fontId="5" fillId="24" borderId="19" xfId="61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top" wrapText="1"/>
    </xf>
    <xf numFmtId="2" fontId="7" fillId="24" borderId="19" xfId="0" applyNumberFormat="1" applyFont="1" applyFill="1" applyBorder="1" applyAlignment="1">
      <alignment horizontal="center" vertical="top" wrapText="1"/>
    </xf>
    <xf numFmtId="0" fontId="7" fillId="24" borderId="15" xfId="0" applyNumberFormat="1" applyFont="1" applyFill="1" applyBorder="1" applyAlignment="1">
      <alignment horizontal="center" vertical="top" wrapText="1"/>
    </xf>
    <xf numFmtId="0" fontId="5" fillId="24" borderId="20" xfId="61" applyNumberFormat="1" applyFont="1" applyFill="1" applyBorder="1" applyAlignment="1">
      <alignment horizontal="center" vertical="center" wrapText="1"/>
    </xf>
    <xf numFmtId="0" fontId="5" fillId="24" borderId="21" xfId="61" applyNumberFormat="1" applyFont="1" applyFill="1" applyBorder="1" applyAlignment="1">
      <alignment horizontal="center" vertical="center" wrapText="1"/>
    </xf>
    <xf numFmtId="0" fontId="5" fillId="0" borderId="21" xfId="61" applyNumberFormat="1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top" wrapText="1"/>
    </xf>
    <xf numFmtId="2" fontId="7" fillId="0" borderId="23" xfId="0" applyNumberFormat="1" applyFont="1" applyFill="1" applyBorder="1" applyAlignment="1">
      <alignment horizontal="center" vertical="top" wrapText="1"/>
    </xf>
    <xf numFmtId="0" fontId="5" fillId="0" borderId="24" xfId="0" applyNumberFormat="1" applyFont="1" applyFill="1" applyBorder="1" applyAlignment="1">
      <alignment horizontal="center" vertical="center" wrapText="1"/>
    </xf>
    <xf numFmtId="2" fontId="7" fillId="5" borderId="16" xfId="0" applyNumberFormat="1" applyFont="1" applyFill="1" applyBorder="1" applyAlignment="1">
      <alignment horizontal="center" vertical="top" wrapText="1"/>
    </xf>
    <xf numFmtId="2" fontId="7" fillId="0" borderId="25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4" borderId="1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vertical="top"/>
    </xf>
    <xf numFmtId="0" fontId="3" fillId="24" borderId="26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5" fillId="0" borderId="30" xfId="60" applyNumberFormat="1" applyFont="1" applyFill="1" applyBorder="1" applyAlignment="1">
      <alignment horizontal="center" vertical="center" wrapText="1"/>
    </xf>
    <xf numFmtId="0" fontId="5" fillId="0" borderId="31" xfId="60" applyNumberFormat="1" applyFont="1" applyFill="1" applyBorder="1" applyAlignment="1">
      <alignment horizontal="center" vertical="center" wrapText="1"/>
    </xf>
    <xf numFmtId="0" fontId="5" fillId="0" borderId="32" xfId="60" applyNumberFormat="1" applyFont="1" applyFill="1" applyBorder="1" applyAlignment="1">
      <alignment horizontal="center" vertical="center" wrapText="1"/>
    </xf>
    <xf numFmtId="0" fontId="5" fillId="0" borderId="10" xfId="61" applyNumberFormat="1" applyFont="1" applyFill="1" applyBorder="1" applyAlignment="1">
      <alignment horizontal="center" vertical="center" wrapText="1"/>
    </xf>
    <xf numFmtId="0" fontId="5" fillId="5" borderId="15" xfId="60" applyNumberFormat="1" applyFont="1" applyFill="1" applyBorder="1" applyAlignment="1">
      <alignment horizontal="center" vertical="center" wrapText="1"/>
    </xf>
    <xf numFmtId="0" fontId="5" fillId="5" borderId="12" xfId="60" applyNumberFormat="1" applyFont="1" applyFill="1" applyBorder="1" applyAlignment="1">
      <alignment horizontal="center" vertical="center" wrapText="1"/>
    </xf>
    <xf numFmtId="0" fontId="5" fillId="5" borderId="15" xfId="61" applyNumberFormat="1" applyFont="1" applyFill="1" applyBorder="1" applyAlignment="1">
      <alignment horizontal="center" vertical="center" wrapText="1"/>
    </xf>
    <xf numFmtId="0" fontId="5" fillId="5" borderId="12" xfId="61" applyNumberFormat="1" applyFont="1" applyFill="1" applyBorder="1" applyAlignment="1">
      <alignment horizontal="center" vertical="center" wrapText="1"/>
    </xf>
    <xf numFmtId="0" fontId="5" fillId="5" borderId="25" xfId="60" applyNumberFormat="1" applyFont="1" applyFill="1" applyBorder="1" applyAlignment="1">
      <alignment horizontal="center" vertical="center" wrapText="1"/>
    </xf>
    <xf numFmtId="0" fontId="5" fillId="5" borderId="25" xfId="61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3" fillId="24" borderId="10" xfId="0" applyFont="1" applyFill="1" applyBorder="1" applyAlignment="1">
      <alignment horizontal="center" vertical="center" textRotation="90" wrapText="1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17" xfId="61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center" vertical="center" textRotation="90" wrapText="1"/>
    </xf>
    <xf numFmtId="0" fontId="3" fillId="24" borderId="34" xfId="0" applyFont="1" applyFill="1" applyBorder="1" applyAlignment="1">
      <alignment horizontal="center" vertical="center" textRotation="90" wrapText="1"/>
    </xf>
    <xf numFmtId="0" fontId="3" fillId="24" borderId="24" xfId="0" applyFont="1" applyFill="1" applyBorder="1" applyAlignment="1">
      <alignment horizontal="center" vertical="center" textRotation="90" wrapText="1"/>
    </xf>
    <xf numFmtId="0" fontId="3" fillId="2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0"/>
  <sheetViews>
    <sheetView tabSelected="1" zoomScale="90" zoomScaleNormal="90" zoomScaleSheetLayoutView="85" zoomScalePageLayoutView="0" workbookViewId="0" topLeftCell="P1">
      <selection activeCell="AG85" sqref="AG85"/>
    </sheetView>
  </sheetViews>
  <sheetFormatPr defaultColWidth="9.140625" defaultRowHeight="12.75"/>
  <cols>
    <col min="1" max="16" width="3.8515625" style="0" customWidth="1"/>
    <col min="17" max="17" width="4.421875" style="0" customWidth="1"/>
    <col min="18" max="19" width="3.7109375" style="0" customWidth="1"/>
    <col min="20" max="20" width="4.57421875" style="0" customWidth="1"/>
    <col min="21" max="22" width="4.7109375" style="0" customWidth="1"/>
    <col min="23" max="23" width="3.28125" style="0" customWidth="1"/>
    <col min="24" max="24" width="4.421875" style="0" customWidth="1"/>
    <col min="25" max="25" width="4.28125" style="0" customWidth="1"/>
    <col min="26" max="26" width="4.7109375" style="0" customWidth="1"/>
    <col min="27" max="27" width="4.8515625" style="0" customWidth="1"/>
    <col min="28" max="28" width="53.28125" style="41" customWidth="1"/>
    <col min="29" max="29" width="11.7109375" style="0" customWidth="1"/>
    <col min="30" max="30" width="14.00390625" style="17" customWidth="1"/>
    <col min="31" max="31" width="12.57421875" style="17" customWidth="1"/>
    <col min="32" max="32" width="12.7109375" style="17" customWidth="1"/>
    <col min="33" max="33" width="15.140625" style="17" customWidth="1"/>
    <col min="34" max="35" width="15.00390625" style="17" customWidth="1"/>
    <col min="36" max="36" width="13.7109375" style="17" customWidth="1"/>
    <col min="37" max="37" width="11.00390625" style="17" customWidth="1"/>
  </cols>
  <sheetData>
    <row r="1" spans="18:37" s="8" customFormat="1" ht="15.75">
      <c r="R1" s="6"/>
      <c r="S1" s="6"/>
      <c r="T1" s="6"/>
      <c r="U1" s="6"/>
      <c r="V1" s="6"/>
      <c r="W1" s="6"/>
      <c r="X1" s="6"/>
      <c r="Y1" s="6"/>
      <c r="Z1" s="6"/>
      <c r="AA1" s="6"/>
      <c r="AB1" s="32"/>
      <c r="AC1" s="6"/>
      <c r="AD1" s="16"/>
      <c r="AE1" s="16"/>
      <c r="AF1" s="16"/>
      <c r="AG1" s="16"/>
      <c r="AH1" s="16"/>
      <c r="AI1" s="16"/>
      <c r="AJ1" s="16"/>
      <c r="AK1" s="7"/>
    </row>
    <row r="2" spans="18:37" s="8" customFormat="1" ht="15.75">
      <c r="R2" s="9"/>
      <c r="S2" s="9"/>
      <c r="T2" s="9"/>
      <c r="U2" s="9"/>
      <c r="V2" s="9"/>
      <c r="W2" s="9"/>
      <c r="X2" s="9"/>
      <c r="Y2" s="9"/>
      <c r="Z2" s="9"/>
      <c r="AA2" s="9"/>
      <c r="AB2" s="33"/>
      <c r="AC2" s="9"/>
      <c r="AD2" s="161" t="s">
        <v>123</v>
      </c>
      <c r="AE2" s="161"/>
      <c r="AF2" s="161"/>
      <c r="AG2" s="161"/>
      <c r="AH2" s="161"/>
      <c r="AI2" s="161"/>
      <c r="AJ2" s="161"/>
      <c r="AK2" s="161"/>
    </row>
    <row r="3" spans="18:37" s="8" customFormat="1" ht="15.75">
      <c r="R3" s="3"/>
      <c r="S3" s="3"/>
      <c r="T3" s="3"/>
      <c r="U3" s="3"/>
      <c r="V3" s="3"/>
      <c r="W3" s="3"/>
      <c r="X3" s="3"/>
      <c r="Y3" s="3"/>
      <c r="Z3" s="3"/>
      <c r="AA3" s="3"/>
      <c r="AB3" s="34"/>
      <c r="AC3" s="3"/>
      <c r="AD3" s="161"/>
      <c r="AE3" s="161"/>
      <c r="AF3" s="161"/>
      <c r="AG3" s="161"/>
      <c r="AH3" s="161"/>
      <c r="AI3" s="161"/>
      <c r="AJ3" s="161"/>
      <c r="AK3" s="161"/>
    </row>
    <row r="4" spans="18:37" s="8" customFormat="1" ht="60" customHeight="1">
      <c r="R4" s="3"/>
      <c r="S4" s="3"/>
      <c r="T4" s="3"/>
      <c r="U4" s="3"/>
      <c r="V4" s="3"/>
      <c r="W4" s="3"/>
      <c r="X4" s="3"/>
      <c r="Y4" s="3"/>
      <c r="Z4" s="3"/>
      <c r="AA4" s="3"/>
      <c r="AB4" s="34"/>
      <c r="AC4" s="3"/>
      <c r="AD4" s="161"/>
      <c r="AE4" s="161"/>
      <c r="AF4" s="161"/>
      <c r="AG4" s="161"/>
      <c r="AH4" s="161"/>
      <c r="AI4" s="161"/>
      <c r="AJ4" s="161"/>
      <c r="AK4" s="161"/>
    </row>
    <row r="5" spans="18:37" s="8" customFormat="1" ht="15.75">
      <c r="R5" s="3"/>
      <c r="S5" s="3"/>
      <c r="T5" s="3"/>
      <c r="U5" s="3"/>
      <c r="V5" s="3"/>
      <c r="W5" s="3"/>
      <c r="X5" s="3"/>
      <c r="Y5" s="3"/>
      <c r="Z5" s="3"/>
      <c r="AA5" s="3"/>
      <c r="AB5" s="34"/>
      <c r="AC5" s="3"/>
      <c r="AD5" s="14"/>
      <c r="AE5" s="14"/>
      <c r="AF5" s="14"/>
      <c r="AG5" s="14"/>
      <c r="AH5" s="14"/>
      <c r="AI5" s="14"/>
      <c r="AJ5" s="14"/>
      <c r="AK5" s="14"/>
    </row>
    <row r="6" spans="1:37" s="8" customFormat="1" ht="15.75">
      <c r="A6" s="153" t="s">
        <v>48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</row>
    <row r="7" spans="1:37" s="8" customFormat="1" ht="15.75" customHeight="1">
      <c r="A7" s="154" t="s">
        <v>124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</row>
    <row r="8" spans="1:37" s="8" customFormat="1" ht="15.75">
      <c r="A8" s="163" t="s">
        <v>49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</row>
    <row r="9" spans="18:37" s="8" customFormat="1" ht="15.75">
      <c r="R9" s="4"/>
      <c r="S9" s="4"/>
      <c r="T9" s="4"/>
      <c r="U9" s="4"/>
      <c r="V9" s="4"/>
      <c r="W9" s="4"/>
      <c r="X9" s="4"/>
      <c r="Y9" s="4"/>
      <c r="Z9" s="4"/>
      <c r="AA9" s="4"/>
      <c r="AB9" s="35"/>
      <c r="AC9" s="4"/>
      <c r="AD9" s="5"/>
      <c r="AE9" s="5"/>
      <c r="AF9" s="5"/>
      <c r="AG9" s="5"/>
      <c r="AH9" s="5"/>
      <c r="AI9" s="5"/>
      <c r="AJ9" s="5"/>
      <c r="AK9" s="5"/>
    </row>
    <row r="10" spans="1:37" s="8" customFormat="1" ht="15.75">
      <c r="A10" s="130" t="s">
        <v>41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</row>
    <row r="11" spans="1:37" s="8" customFormat="1" ht="17.25" customHeight="1">
      <c r="A11" s="145" t="s">
        <v>125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</row>
    <row r="12" spans="1:37" s="8" customFormat="1" ht="18" customHeight="1">
      <c r="A12" s="145" t="s">
        <v>126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</row>
    <row r="13" spans="1:37" s="8" customFormat="1" ht="15.75" customHeight="1">
      <c r="A13" s="145" t="s">
        <v>42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5"/>
      <c r="AE13" s="5"/>
      <c r="AF13" s="5"/>
      <c r="AG13" s="5"/>
      <c r="AH13" s="5"/>
      <c r="AI13" s="5"/>
      <c r="AJ13" s="5"/>
      <c r="AK13" s="5"/>
    </row>
    <row r="14" spans="1:37" s="8" customFormat="1" ht="15.75" customHeight="1">
      <c r="A14" s="145" t="s">
        <v>51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5"/>
      <c r="AE14" s="5"/>
      <c r="AF14" s="5"/>
      <c r="AG14" s="5"/>
      <c r="AH14" s="5"/>
      <c r="AI14" s="5"/>
      <c r="AJ14" s="5"/>
      <c r="AK14" s="5"/>
    </row>
    <row r="15" spans="1:37" s="8" customFormat="1" ht="15.75" customHeight="1">
      <c r="A15" s="145" t="s">
        <v>280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</row>
    <row r="16" spans="18:37" s="8" customFormat="1" ht="15.75" customHeight="1">
      <c r="R16" s="4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</row>
    <row r="17" spans="1:37" s="30" customFormat="1" ht="37.5" customHeight="1">
      <c r="A17" s="160" t="s">
        <v>283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31" t="s">
        <v>3</v>
      </c>
      <c r="S17" s="132"/>
      <c r="T17" s="132"/>
      <c r="U17" s="132"/>
      <c r="V17" s="132"/>
      <c r="W17" s="132"/>
      <c r="X17" s="132"/>
      <c r="Y17" s="132"/>
      <c r="Z17" s="132"/>
      <c r="AA17" s="133"/>
      <c r="AB17" s="166" t="s">
        <v>4</v>
      </c>
      <c r="AC17" s="160" t="s">
        <v>5</v>
      </c>
      <c r="AD17" s="148" t="s">
        <v>6</v>
      </c>
      <c r="AE17" s="149"/>
      <c r="AF17" s="149"/>
      <c r="AG17" s="149"/>
      <c r="AH17" s="150"/>
      <c r="AI17" s="125"/>
      <c r="AJ17" s="162" t="s">
        <v>7</v>
      </c>
      <c r="AK17" s="162"/>
    </row>
    <row r="18" spans="1:37" s="30" customFormat="1" ht="27.75" customHeight="1">
      <c r="A18" s="147" t="s">
        <v>284</v>
      </c>
      <c r="B18" s="147"/>
      <c r="C18" s="147"/>
      <c r="D18" s="147" t="s">
        <v>285</v>
      </c>
      <c r="E18" s="147"/>
      <c r="F18" s="147" t="s">
        <v>286</v>
      </c>
      <c r="G18" s="147"/>
      <c r="H18" s="160" t="s">
        <v>288</v>
      </c>
      <c r="I18" s="160"/>
      <c r="J18" s="160"/>
      <c r="K18" s="160"/>
      <c r="L18" s="160"/>
      <c r="M18" s="160"/>
      <c r="N18" s="160"/>
      <c r="O18" s="160"/>
      <c r="P18" s="160"/>
      <c r="Q18" s="160"/>
      <c r="R18" s="134"/>
      <c r="S18" s="164"/>
      <c r="T18" s="164"/>
      <c r="U18" s="164"/>
      <c r="V18" s="164"/>
      <c r="W18" s="164"/>
      <c r="X18" s="164"/>
      <c r="Y18" s="164"/>
      <c r="Z18" s="164"/>
      <c r="AA18" s="165"/>
      <c r="AB18" s="166"/>
      <c r="AC18" s="160"/>
      <c r="AD18" s="151" t="s">
        <v>8</v>
      </c>
      <c r="AE18" s="151" t="s">
        <v>9</v>
      </c>
      <c r="AF18" s="151" t="s">
        <v>10</v>
      </c>
      <c r="AG18" s="155" t="s">
        <v>11</v>
      </c>
      <c r="AH18" s="151" t="s">
        <v>12</v>
      </c>
      <c r="AI18" s="151" t="s">
        <v>127</v>
      </c>
      <c r="AJ18" s="151" t="s">
        <v>13</v>
      </c>
      <c r="AK18" s="151" t="s">
        <v>14</v>
      </c>
    </row>
    <row r="19" spans="1:37" s="30" customFormat="1" ht="94.5" customHeight="1">
      <c r="A19" s="147"/>
      <c r="B19" s="147"/>
      <c r="C19" s="147"/>
      <c r="D19" s="147"/>
      <c r="E19" s="147"/>
      <c r="F19" s="147"/>
      <c r="G19" s="147"/>
      <c r="H19" s="147" t="s">
        <v>43</v>
      </c>
      <c r="I19" s="147"/>
      <c r="J19" s="10" t="s">
        <v>44</v>
      </c>
      <c r="K19" s="157" t="s">
        <v>189</v>
      </c>
      <c r="L19" s="159"/>
      <c r="M19" s="157" t="s">
        <v>287</v>
      </c>
      <c r="N19" s="158"/>
      <c r="O19" s="158"/>
      <c r="P19" s="158"/>
      <c r="Q19" s="159"/>
      <c r="R19" s="159" t="s">
        <v>43</v>
      </c>
      <c r="S19" s="147"/>
      <c r="T19" s="10" t="s">
        <v>44</v>
      </c>
      <c r="U19" s="10" t="s">
        <v>52</v>
      </c>
      <c r="V19" s="10" t="s">
        <v>45</v>
      </c>
      <c r="W19" s="147" t="s">
        <v>46</v>
      </c>
      <c r="X19" s="147"/>
      <c r="Y19" s="147"/>
      <c r="Z19" s="147" t="s">
        <v>47</v>
      </c>
      <c r="AA19" s="147"/>
      <c r="AB19" s="166"/>
      <c r="AC19" s="160"/>
      <c r="AD19" s="152"/>
      <c r="AE19" s="152"/>
      <c r="AF19" s="152"/>
      <c r="AG19" s="156"/>
      <c r="AH19" s="152"/>
      <c r="AI19" s="152"/>
      <c r="AJ19" s="152"/>
      <c r="AK19" s="152"/>
    </row>
    <row r="20" spans="1:37" s="30" customFormat="1" ht="22.5" customHeight="1">
      <c r="A20" s="74">
        <v>1</v>
      </c>
      <c r="B20" s="74">
        <v>2</v>
      </c>
      <c r="C20" s="74">
        <v>3</v>
      </c>
      <c r="D20" s="74">
        <v>4</v>
      </c>
      <c r="E20" s="74">
        <v>5</v>
      </c>
      <c r="F20" s="74">
        <v>6</v>
      </c>
      <c r="G20" s="74">
        <v>7</v>
      </c>
      <c r="H20" s="74">
        <v>8</v>
      </c>
      <c r="I20" s="74">
        <v>9</v>
      </c>
      <c r="J20" s="74">
        <v>10</v>
      </c>
      <c r="K20" s="74">
        <v>11</v>
      </c>
      <c r="L20" s="74">
        <v>12</v>
      </c>
      <c r="M20" s="74">
        <v>13</v>
      </c>
      <c r="N20" s="74">
        <v>14</v>
      </c>
      <c r="O20" s="74">
        <v>15</v>
      </c>
      <c r="P20" s="74">
        <v>16</v>
      </c>
      <c r="Q20" s="74">
        <v>17</v>
      </c>
      <c r="R20" s="57">
        <v>18</v>
      </c>
      <c r="S20" s="57">
        <v>19</v>
      </c>
      <c r="T20" s="57">
        <v>20</v>
      </c>
      <c r="U20" s="57">
        <v>21</v>
      </c>
      <c r="V20" s="57">
        <v>22</v>
      </c>
      <c r="W20" s="57">
        <v>23</v>
      </c>
      <c r="X20" s="57">
        <v>24</v>
      </c>
      <c r="Y20" s="57">
        <v>25</v>
      </c>
      <c r="Z20" s="57">
        <v>26</v>
      </c>
      <c r="AA20" s="57">
        <v>27</v>
      </c>
      <c r="AB20" s="57">
        <v>28</v>
      </c>
      <c r="AC20" s="57">
        <v>29</v>
      </c>
      <c r="AD20" s="31">
        <v>30</v>
      </c>
      <c r="AE20" s="31">
        <v>31</v>
      </c>
      <c r="AF20" s="31">
        <v>32</v>
      </c>
      <c r="AG20" s="31">
        <v>33</v>
      </c>
      <c r="AH20" s="31">
        <v>34</v>
      </c>
      <c r="AI20" s="31"/>
      <c r="AJ20" s="31">
        <v>35</v>
      </c>
      <c r="AK20" s="31">
        <v>36</v>
      </c>
    </row>
    <row r="21" spans="1:37" s="21" customFormat="1" ht="24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59">
        <v>0</v>
      </c>
      <c r="S21" s="19">
        <v>1</v>
      </c>
      <c r="T21" s="19" t="s">
        <v>24</v>
      </c>
      <c r="U21" s="19" t="s">
        <v>24</v>
      </c>
      <c r="V21" s="19" t="s">
        <v>24</v>
      </c>
      <c r="W21" s="19" t="s">
        <v>24</v>
      </c>
      <c r="X21" s="19" t="s">
        <v>24</v>
      </c>
      <c r="Y21" s="19" t="s">
        <v>24</v>
      </c>
      <c r="Z21" s="19" t="s">
        <v>24</v>
      </c>
      <c r="AA21" s="19" t="s">
        <v>24</v>
      </c>
      <c r="AB21" s="36" t="s">
        <v>53</v>
      </c>
      <c r="AC21" s="19" t="s">
        <v>222</v>
      </c>
      <c r="AD21" s="78">
        <f aca="true" t="shared" si="0" ref="AD21:AI21">AD30+AD85+AD171+AD246</f>
        <v>48373379.43</v>
      </c>
      <c r="AE21" s="78">
        <f t="shared" si="0"/>
        <v>111553662.3</v>
      </c>
      <c r="AF21" s="78">
        <f>AF30+AF85+AF171+AF246</f>
        <v>37922373.260000005</v>
      </c>
      <c r="AG21" s="78">
        <f>AG30+AG85+AG171+AG246</f>
        <v>115936241.21000001</v>
      </c>
      <c r="AH21" s="78">
        <f t="shared" si="0"/>
        <v>6244920.56</v>
      </c>
      <c r="AI21" s="78">
        <f t="shared" si="0"/>
        <v>6072750.83</v>
      </c>
      <c r="AJ21" s="78">
        <f>AD21+AE21+AF21+AG21+AH21+AI21</f>
        <v>326103327.59000003</v>
      </c>
      <c r="AK21" s="20">
        <v>2019</v>
      </c>
    </row>
    <row r="22" spans="1:37" s="21" customFormat="1" ht="21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59">
        <v>0</v>
      </c>
      <c r="S22" s="19">
        <v>1</v>
      </c>
      <c r="T22" s="19" t="s">
        <v>24</v>
      </c>
      <c r="U22" s="19" t="s">
        <v>24</v>
      </c>
      <c r="V22" s="19" t="s">
        <v>24</v>
      </c>
      <c r="W22" s="19" t="s">
        <v>24</v>
      </c>
      <c r="X22" s="19" t="s">
        <v>24</v>
      </c>
      <c r="Y22" s="19" t="s">
        <v>24</v>
      </c>
      <c r="Z22" s="19" t="s">
        <v>24</v>
      </c>
      <c r="AA22" s="19" t="s">
        <v>24</v>
      </c>
      <c r="AB22" s="36" t="s">
        <v>54</v>
      </c>
      <c r="AC22" s="19" t="s">
        <v>222</v>
      </c>
      <c r="AD22" s="78">
        <f aca="true" t="shared" si="1" ref="AD22:AI22">AD21-AD246</f>
        <v>42093292.93</v>
      </c>
      <c r="AE22" s="78">
        <f t="shared" si="1"/>
        <v>105291303.05</v>
      </c>
      <c r="AF22" s="78">
        <f t="shared" si="1"/>
        <v>31683927.350000005</v>
      </c>
      <c r="AG22" s="78">
        <f t="shared" si="1"/>
        <v>109618502.26</v>
      </c>
      <c r="AH22" s="78">
        <f t="shared" si="1"/>
        <v>439488.9199999999</v>
      </c>
      <c r="AI22" s="78">
        <f t="shared" si="1"/>
        <v>302427.98000000045</v>
      </c>
      <c r="AJ22" s="78">
        <f>AD22+AE22+AF22+AG22+AH22+AI22</f>
        <v>289428942.49</v>
      </c>
      <c r="AK22" s="20">
        <v>2019</v>
      </c>
    </row>
    <row r="23" spans="1:37" s="1" customFormat="1" ht="57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0">
        <v>0</v>
      </c>
      <c r="S23" s="43">
        <v>1</v>
      </c>
      <c r="T23" s="11" t="s">
        <v>24</v>
      </c>
      <c r="U23" s="11" t="s">
        <v>15</v>
      </c>
      <c r="V23" s="11" t="s">
        <v>24</v>
      </c>
      <c r="W23" s="11" t="s">
        <v>24</v>
      </c>
      <c r="X23" s="11" t="s">
        <v>24</v>
      </c>
      <c r="Y23" s="11" t="s">
        <v>24</v>
      </c>
      <c r="Z23" s="11" t="s">
        <v>24</v>
      </c>
      <c r="AA23" s="11" t="s">
        <v>24</v>
      </c>
      <c r="AB23" s="37" t="s">
        <v>50</v>
      </c>
      <c r="AC23" s="18" t="s">
        <v>26</v>
      </c>
      <c r="AD23" s="79" t="s">
        <v>26</v>
      </c>
      <c r="AE23" s="79" t="s">
        <v>26</v>
      </c>
      <c r="AF23" s="79" t="s">
        <v>26</v>
      </c>
      <c r="AG23" s="79" t="s">
        <v>26</v>
      </c>
      <c r="AH23" s="79" t="s">
        <v>26</v>
      </c>
      <c r="AI23" s="79"/>
      <c r="AJ23" s="79" t="s">
        <v>26</v>
      </c>
      <c r="AK23" s="18" t="s">
        <v>26</v>
      </c>
    </row>
    <row r="24" spans="1:37" ht="66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1">
        <v>0</v>
      </c>
      <c r="S24" s="13">
        <v>1</v>
      </c>
      <c r="T24" s="12" t="s">
        <v>24</v>
      </c>
      <c r="U24" s="12" t="s">
        <v>15</v>
      </c>
      <c r="V24" s="12" t="s">
        <v>24</v>
      </c>
      <c r="W24" s="12" t="s">
        <v>24</v>
      </c>
      <c r="X24" s="12" t="s">
        <v>24</v>
      </c>
      <c r="Y24" s="12" t="s">
        <v>24</v>
      </c>
      <c r="Z24" s="12" t="s">
        <v>24</v>
      </c>
      <c r="AA24" s="12">
        <v>1</v>
      </c>
      <c r="AB24" s="38" t="s">
        <v>174</v>
      </c>
      <c r="AC24" s="12" t="s">
        <v>27</v>
      </c>
      <c r="AD24" s="80" t="s">
        <v>154</v>
      </c>
      <c r="AE24" s="80" t="s">
        <v>154</v>
      </c>
      <c r="AF24" s="80" t="s">
        <v>154</v>
      </c>
      <c r="AG24" s="80" t="s">
        <v>154</v>
      </c>
      <c r="AH24" s="80" t="s">
        <v>154</v>
      </c>
      <c r="AI24" s="80" t="s">
        <v>154</v>
      </c>
      <c r="AJ24" s="92">
        <v>0</v>
      </c>
      <c r="AK24" s="77">
        <v>2019</v>
      </c>
    </row>
    <row r="25" spans="1:37" ht="72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1">
        <v>0</v>
      </c>
      <c r="S25" s="13">
        <v>1</v>
      </c>
      <c r="T25" s="12" t="s">
        <v>24</v>
      </c>
      <c r="U25" s="12" t="s">
        <v>15</v>
      </c>
      <c r="V25" s="12" t="s">
        <v>24</v>
      </c>
      <c r="W25" s="12" t="s">
        <v>24</v>
      </c>
      <c r="X25" s="12" t="s">
        <v>24</v>
      </c>
      <c r="Y25" s="12" t="s">
        <v>24</v>
      </c>
      <c r="Z25" s="12" t="s">
        <v>24</v>
      </c>
      <c r="AA25" s="12">
        <v>2</v>
      </c>
      <c r="AB25" s="38" t="s">
        <v>150</v>
      </c>
      <c r="AC25" s="12" t="s">
        <v>27</v>
      </c>
      <c r="AD25" s="80">
        <v>0</v>
      </c>
      <c r="AE25" s="80">
        <v>63.3</v>
      </c>
      <c r="AF25" s="80">
        <v>31.18</v>
      </c>
      <c r="AG25" s="80">
        <v>10.07</v>
      </c>
      <c r="AH25" s="92">
        <v>0</v>
      </c>
      <c r="AI25" s="92">
        <v>0</v>
      </c>
      <c r="AJ25" s="92">
        <v>0</v>
      </c>
      <c r="AK25" s="77">
        <v>2019</v>
      </c>
    </row>
    <row r="26" spans="1:37" ht="28.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1">
        <v>0</v>
      </c>
      <c r="S26" s="13">
        <v>1</v>
      </c>
      <c r="T26" s="12" t="s">
        <v>24</v>
      </c>
      <c r="U26" s="12" t="s">
        <v>15</v>
      </c>
      <c r="V26" s="12" t="s">
        <v>24</v>
      </c>
      <c r="W26" s="12" t="s">
        <v>24</v>
      </c>
      <c r="X26" s="12" t="s">
        <v>24</v>
      </c>
      <c r="Y26" s="12" t="s">
        <v>24</v>
      </c>
      <c r="Z26" s="12" t="s">
        <v>24</v>
      </c>
      <c r="AA26" s="12">
        <v>3</v>
      </c>
      <c r="AB26" s="38" t="s">
        <v>151</v>
      </c>
      <c r="AC26" s="12" t="s">
        <v>222</v>
      </c>
      <c r="AD26" s="80">
        <v>0</v>
      </c>
      <c r="AE26" s="80">
        <v>36000000</v>
      </c>
      <c r="AF26" s="80">
        <v>24000000</v>
      </c>
      <c r="AG26" s="80">
        <v>0</v>
      </c>
      <c r="AH26" s="92">
        <v>0</v>
      </c>
      <c r="AI26" s="92">
        <v>0</v>
      </c>
      <c r="AJ26" s="92">
        <f>SUM(AE26:AH26)</f>
        <v>60000000</v>
      </c>
      <c r="AK26" s="77">
        <v>2019</v>
      </c>
    </row>
    <row r="27" spans="1:37" ht="44.2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1">
        <v>0</v>
      </c>
      <c r="S27" s="13">
        <v>1</v>
      </c>
      <c r="T27" s="12" t="s">
        <v>24</v>
      </c>
      <c r="U27" s="12" t="s">
        <v>15</v>
      </c>
      <c r="V27" s="12" t="s">
        <v>24</v>
      </c>
      <c r="W27" s="12" t="s">
        <v>24</v>
      </c>
      <c r="X27" s="12" t="s">
        <v>24</v>
      </c>
      <c r="Y27" s="12" t="s">
        <v>24</v>
      </c>
      <c r="Z27" s="12" t="s">
        <v>24</v>
      </c>
      <c r="AA27" s="12">
        <v>4</v>
      </c>
      <c r="AB27" s="38" t="s">
        <v>152</v>
      </c>
      <c r="AC27" s="12" t="s">
        <v>222</v>
      </c>
      <c r="AD27" s="80" t="s">
        <v>155</v>
      </c>
      <c r="AE27" s="80" t="s">
        <v>173</v>
      </c>
      <c r="AF27" s="80" t="s">
        <v>173</v>
      </c>
      <c r="AG27" s="80">
        <v>0</v>
      </c>
      <c r="AH27" s="92">
        <v>0</v>
      </c>
      <c r="AI27" s="92">
        <v>0</v>
      </c>
      <c r="AJ27" s="92">
        <v>0</v>
      </c>
      <c r="AK27" s="77">
        <v>2019</v>
      </c>
    </row>
    <row r="28" spans="1:37" ht="43.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1">
        <v>0</v>
      </c>
      <c r="S28" s="13">
        <v>1</v>
      </c>
      <c r="T28" s="12" t="s">
        <v>24</v>
      </c>
      <c r="U28" s="12" t="s">
        <v>15</v>
      </c>
      <c r="V28" s="12" t="s">
        <v>24</v>
      </c>
      <c r="W28" s="12" t="s">
        <v>24</v>
      </c>
      <c r="X28" s="12" t="s">
        <v>24</v>
      </c>
      <c r="Y28" s="12" t="s">
        <v>24</v>
      </c>
      <c r="Z28" s="12" t="s">
        <v>24</v>
      </c>
      <c r="AA28" s="12">
        <v>5</v>
      </c>
      <c r="AB28" s="38" t="s">
        <v>153</v>
      </c>
      <c r="AC28" s="12" t="s">
        <v>222</v>
      </c>
      <c r="AD28" s="80">
        <v>0</v>
      </c>
      <c r="AE28" s="80">
        <v>0</v>
      </c>
      <c r="AF28" s="80">
        <v>0</v>
      </c>
      <c r="AG28" s="80">
        <v>0</v>
      </c>
      <c r="AH28" s="92">
        <v>0</v>
      </c>
      <c r="AI28" s="92">
        <v>0</v>
      </c>
      <c r="AJ28" s="93">
        <f>AD28+AE28+AF28+AG28</f>
        <v>0</v>
      </c>
      <c r="AK28" s="77">
        <v>2019</v>
      </c>
    </row>
    <row r="29" spans="1:37" ht="78.75" customHeight="1" hidden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1"/>
      <c r="S29" s="13"/>
      <c r="T29" s="12"/>
      <c r="U29" s="12"/>
      <c r="V29" s="12"/>
      <c r="W29" s="12"/>
      <c r="X29" s="12"/>
      <c r="Y29" s="12"/>
      <c r="Z29" s="12"/>
      <c r="AA29" s="12"/>
      <c r="AB29" s="38"/>
      <c r="AC29" s="12"/>
      <c r="AD29" s="81"/>
      <c r="AE29" s="81"/>
      <c r="AF29" s="81"/>
      <c r="AG29" s="81"/>
      <c r="AH29" s="81"/>
      <c r="AI29" s="81"/>
      <c r="AJ29" s="81"/>
      <c r="AK29" s="15"/>
    </row>
    <row r="30" spans="1:37" s="51" customFormat="1" ht="33.7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2">
        <v>0</v>
      </c>
      <c r="S30" s="48">
        <v>1</v>
      </c>
      <c r="T30" s="49" t="s">
        <v>15</v>
      </c>
      <c r="U30" s="49" t="s">
        <v>24</v>
      </c>
      <c r="V30" s="49" t="s">
        <v>24</v>
      </c>
      <c r="W30" s="49" t="s">
        <v>24</v>
      </c>
      <c r="X30" s="49" t="s">
        <v>24</v>
      </c>
      <c r="Y30" s="49" t="s">
        <v>24</v>
      </c>
      <c r="Z30" s="49" t="s">
        <v>24</v>
      </c>
      <c r="AA30" s="49" t="s">
        <v>24</v>
      </c>
      <c r="AB30" s="50" t="s">
        <v>129</v>
      </c>
      <c r="AC30" s="49" t="s">
        <v>222</v>
      </c>
      <c r="AD30" s="82">
        <f aca="true" t="shared" si="2" ref="AD30:AI30">AD31+AD41+AD62</f>
        <v>0</v>
      </c>
      <c r="AE30" s="82">
        <f t="shared" si="2"/>
        <v>321863.01</v>
      </c>
      <c r="AF30" s="82">
        <f t="shared" si="2"/>
        <v>1879084.05</v>
      </c>
      <c r="AG30" s="82">
        <f t="shared" si="2"/>
        <v>1301917.81</v>
      </c>
      <c r="AH30" s="82">
        <f t="shared" si="2"/>
        <v>0</v>
      </c>
      <c r="AI30" s="82">
        <f t="shared" si="2"/>
        <v>0</v>
      </c>
      <c r="AJ30" s="94">
        <f>SUM(AD30:AH30)</f>
        <v>3502864.87</v>
      </c>
      <c r="AK30" s="56">
        <v>2019</v>
      </c>
    </row>
    <row r="31" spans="1:37" s="47" customFormat="1" ht="48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3">
        <v>0</v>
      </c>
      <c r="S31" s="44">
        <v>1</v>
      </c>
      <c r="T31" s="45" t="s">
        <v>15</v>
      </c>
      <c r="U31" s="45" t="s">
        <v>24</v>
      </c>
      <c r="V31" s="45" t="s">
        <v>15</v>
      </c>
      <c r="W31" s="45" t="s">
        <v>24</v>
      </c>
      <c r="X31" s="45" t="s">
        <v>24</v>
      </c>
      <c r="Y31" s="45" t="s">
        <v>24</v>
      </c>
      <c r="Z31" s="45" t="s">
        <v>24</v>
      </c>
      <c r="AA31" s="45" t="s">
        <v>24</v>
      </c>
      <c r="AB31" s="46" t="s">
        <v>161</v>
      </c>
      <c r="AC31" s="45" t="s">
        <v>222</v>
      </c>
      <c r="AD31" s="83">
        <v>0</v>
      </c>
      <c r="AE31" s="83">
        <v>0</v>
      </c>
      <c r="AF31" s="83">
        <v>0</v>
      </c>
      <c r="AG31" s="83">
        <v>0</v>
      </c>
      <c r="AH31" s="83">
        <v>0</v>
      </c>
      <c r="AI31" s="83">
        <v>0</v>
      </c>
      <c r="AJ31" s="83">
        <v>0</v>
      </c>
      <c r="AK31" s="54">
        <v>2019</v>
      </c>
    </row>
    <row r="32" spans="1:37" ht="55.5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1">
        <v>0</v>
      </c>
      <c r="S32" s="13">
        <v>1</v>
      </c>
      <c r="T32" s="12" t="s">
        <v>15</v>
      </c>
      <c r="U32" s="12" t="s">
        <v>24</v>
      </c>
      <c r="V32" s="12" t="s">
        <v>15</v>
      </c>
      <c r="W32" s="12" t="s">
        <v>24</v>
      </c>
      <c r="X32" s="12" t="s">
        <v>24</v>
      </c>
      <c r="Y32" s="12" t="s">
        <v>24</v>
      </c>
      <c r="Z32" s="12" t="s">
        <v>24</v>
      </c>
      <c r="AA32" s="12">
        <v>1</v>
      </c>
      <c r="AB32" s="38" t="s">
        <v>117</v>
      </c>
      <c r="AC32" s="12" t="s">
        <v>29</v>
      </c>
      <c r="AD32" s="80">
        <v>0</v>
      </c>
      <c r="AE32" s="80">
        <v>0</v>
      </c>
      <c r="AF32" s="80">
        <v>0</v>
      </c>
      <c r="AG32" s="80">
        <v>0</v>
      </c>
      <c r="AH32" s="92">
        <v>0</v>
      </c>
      <c r="AI32" s="92">
        <v>0</v>
      </c>
      <c r="AJ32" s="93">
        <f>AD32+AE32+AF32+AG32</f>
        <v>0</v>
      </c>
      <c r="AK32" s="77">
        <v>2019</v>
      </c>
    </row>
    <row r="33" spans="1:37" s="25" customFormat="1" ht="60.75" customHeight="1" hidden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64"/>
      <c r="S33" s="22"/>
      <c r="T33" s="23"/>
      <c r="U33" s="23"/>
      <c r="V33" s="23"/>
      <c r="W33" s="23"/>
      <c r="X33" s="23"/>
      <c r="Y33" s="23"/>
      <c r="Z33" s="23"/>
      <c r="AA33" s="23"/>
      <c r="AB33" s="39"/>
      <c r="AC33" s="23"/>
      <c r="AD33" s="84"/>
      <c r="AE33" s="84"/>
      <c r="AF33" s="84"/>
      <c r="AG33" s="84"/>
      <c r="AH33" s="84"/>
      <c r="AI33" s="84"/>
      <c r="AJ33" s="84"/>
      <c r="AK33" s="77">
        <v>2019</v>
      </c>
    </row>
    <row r="34" spans="1:37" ht="38.25" customHeight="1" hidden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1"/>
      <c r="S34" s="13"/>
      <c r="T34" s="12"/>
      <c r="U34" s="12"/>
      <c r="V34" s="12"/>
      <c r="W34" s="12"/>
      <c r="X34" s="12"/>
      <c r="Y34" s="12"/>
      <c r="Z34" s="12"/>
      <c r="AA34" s="12"/>
      <c r="AB34" s="38"/>
      <c r="AC34" s="12"/>
      <c r="AD34" s="81"/>
      <c r="AE34" s="81"/>
      <c r="AF34" s="81"/>
      <c r="AG34" s="81"/>
      <c r="AH34" s="101"/>
      <c r="AI34" s="101"/>
      <c r="AJ34" s="95"/>
      <c r="AK34" s="77">
        <v>2019</v>
      </c>
    </row>
    <row r="35" spans="1:37" ht="31.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1">
        <v>0</v>
      </c>
      <c r="S35" s="13">
        <v>1</v>
      </c>
      <c r="T35" s="12" t="s">
        <v>15</v>
      </c>
      <c r="U35" s="12" t="s">
        <v>24</v>
      </c>
      <c r="V35" s="12" t="s">
        <v>15</v>
      </c>
      <c r="W35" s="12" t="s">
        <v>24</v>
      </c>
      <c r="X35" s="12" t="s">
        <v>24</v>
      </c>
      <c r="Y35" s="12" t="s">
        <v>24</v>
      </c>
      <c r="Z35" s="12" t="s">
        <v>24</v>
      </c>
      <c r="AA35" s="12">
        <v>2</v>
      </c>
      <c r="AB35" s="38" t="s">
        <v>175</v>
      </c>
      <c r="AC35" s="12" t="s">
        <v>222</v>
      </c>
      <c r="AD35" s="80">
        <v>0</v>
      </c>
      <c r="AE35" s="80">
        <v>0</v>
      </c>
      <c r="AF35" s="80">
        <v>0</v>
      </c>
      <c r="AG35" s="80">
        <v>0</v>
      </c>
      <c r="AH35" s="92">
        <v>0</v>
      </c>
      <c r="AI35" s="92">
        <v>0</v>
      </c>
      <c r="AJ35" s="93">
        <v>0</v>
      </c>
      <c r="AK35" s="77">
        <v>2019</v>
      </c>
    </row>
    <row r="36" spans="1:37" s="25" customFormat="1" ht="65.2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64">
        <v>0</v>
      </c>
      <c r="S36" s="22">
        <v>1</v>
      </c>
      <c r="T36" s="23" t="s">
        <v>15</v>
      </c>
      <c r="U36" s="23" t="s">
        <v>24</v>
      </c>
      <c r="V36" s="23" t="s">
        <v>15</v>
      </c>
      <c r="W36" s="23" t="s">
        <v>24</v>
      </c>
      <c r="X36" s="23" t="s">
        <v>24</v>
      </c>
      <c r="Y36" s="23">
        <v>1</v>
      </c>
      <c r="Z36" s="23" t="s">
        <v>24</v>
      </c>
      <c r="AA36" s="23" t="s">
        <v>24</v>
      </c>
      <c r="AB36" s="39" t="s">
        <v>118</v>
      </c>
      <c r="AC36" s="23" t="s">
        <v>30</v>
      </c>
      <c r="AD36" s="85">
        <v>1</v>
      </c>
      <c r="AE36" s="85">
        <v>1</v>
      </c>
      <c r="AF36" s="85">
        <v>1</v>
      </c>
      <c r="AG36" s="85">
        <v>1</v>
      </c>
      <c r="AH36" s="85">
        <v>1</v>
      </c>
      <c r="AI36" s="85">
        <v>1</v>
      </c>
      <c r="AJ36" s="85">
        <v>1</v>
      </c>
      <c r="AK36" s="53">
        <v>2019</v>
      </c>
    </row>
    <row r="37" spans="1:37" ht="43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1">
        <v>0</v>
      </c>
      <c r="S37" s="13">
        <v>1</v>
      </c>
      <c r="T37" s="12" t="s">
        <v>15</v>
      </c>
      <c r="U37" s="12" t="s">
        <v>24</v>
      </c>
      <c r="V37" s="12" t="s">
        <v>15</v>
      </c>
      <c r="W37" s="12" t="s">
        <v>24</v>
      </c>
      <c r="X37" s="12" t="s">
        <v>24</v>
      </c>
      <c r="Y37" s="12">
        <v>1</v>
      </c>
      <c r="Z37" s="12" t="s">
        <v>24</v>
      </c>
      <c r="AA37" s="12" t="s">
        <v>15</v>
      </c>
      <c r="AB37" s="38" t="s">
        <v>156</v>
      </c>
      <c r="AC37" s="12" t="s">
        <v>27</v>
      </c>
      <c r="AD37" s="80" t="s">
        <v>157</v>
      </c>
      <c r="AE37" s="80" t="s">
        <v>157</v>
      </c>
      <c r="AF37" s="80" t="s">
        <v>157</v>
      </c>
      <c r="AG37" s="80" t="s">
        <v>157</v>
      </c>
      <c r="AH37" s="80" t="s">
        <v>157</v>
      </c>
      <c r="AI37" s="80" t="s">
        <v>157</v>
      </c>
      <c r="AJ37" s="80">
        <v>0</v>
      </c>
      <c r="AK37" s="77">
        <v>2019</v>
      </c>
    </row>
    <row r="38" spans="1:37" ht="66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1">
        <v>0</v>
      </c>
      <c r="S38" s="13">
        <v>1</v>
      </c>
      <c r="T38" s="12" t="s">
        <v>15</v>
      </c>
      <c r="U38" s="12" t="s">
        <v>24</v>
      </c>
      <c r="V38" s="12" t="s">
        <v>15</v>
      </c>
      <c r="W38" s="12" t="s">
        <v>24</v>
      </c>
      <c r="X38" s="12" t="s">
        <v>24</v>
      </c>
      <c r="Y38" s="12">
        <v>1</v>
      </c>
      <c r="Z38" s="12" t="s">
        <v>24</v>
      </c>
      <c r="AA38" s="12">
        <v>2</v>
      </c>
      <c r="AB38" s="38" t="s">
        <v>119</v>
      </c>
      <c r="AC38" s="12" t="s">
        <v>27</v>
      </c>
      <c r="AD38" s="80">
        <v>100</v>
      </c>
      <c r="AE38" s="80">
        <v>100</v>
      </c>
      <c r="AF38" s="80">
        <v>100</v>
      </c>
      <c r="AG38" s="80">
        <v>100</v>
      </c>
      <c r="AH38" s="80">
        <v>100</v>
      </c>
      <c r="AI38" s="80">
        <v>100</v>
      </c>
      <c r="AJ38" s="80">
        <v>100</v>
      </c>
      <c r="AK38" s="77">
        <v>2019</v>
      </c>
    </row>
    <row r="39" spans="1:37" s="25" customFormat="1" ht="32.2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64">
        <v>0</v>
      </c>
      <c r="S39" s="22">
        <v>1</v>
      </c>
      <c r="T39" s="23" t="s">
        <v>15</v>
      </c>
      <c r="U39" s="23" t="s">
        <v>24</v>
      </c>
      <c r="V39" s="23" t="s">
        <v>15</v>
      </c>
      <c r="W39" s="23" t="s">
        <v>24</v>
      </c>
      <c r="X39" s="23" t="s">
        <v>24</v>
      </c>
      <c r="Y39" s="23">
        <v>2</v>
      </c>
      <c r="Z39" s="23" t="s">
        <v>24</v>
      </c>
      <c r="AA39" s="23" t="s">
        <v>24</v>
      </c>
      <c r="AB39" s="39" t="s">
        <v>160</v>
      </c>
      <c r="AC39" s="23" t="s">
        <v>30</v>
      </c>
      <c r="AD39" s="85">
        <v>1</v>
      </c>
      <c r="AE39" s="85">
        <v>1</v>
      </c>
      <c r="AF39" s="85">
        <v>1</v>
      </c>
      <c r="AG39" s="85">
        <v>1</v>
      </c>
      <c r="AH39" s="85">
        <v>1</v>
      </c>
      <c r="AI39" s="85">
        <v>1</v>
      </c>
      <c r="AJ39" s="85">
        <v>1</v>
      </c>
      <c r="AK39" s="53">
        <v>2019</v>
      </c>
    </row>
    <row r="40" spans="1:37" ht="30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1">
        <v>0</v>
      </c>
      <c r="S40" s="13">
        <v>1</v>
      </c>
      <c r="T40" s="12" t="s">
        <v>15</v>
      </c>
      <c r="U40" s="12" t="s">
        <v>24</v>
      </c>
      <c r="V40" s="12" t="s">
        <v>15</v>
      </c>
      <c r="W40" s="12" t="s">
        <v>24</v>
      </c>
      <c r="X40" s="12" t="s">
        <v>24</v>
      </c>
      <c r="Y40" s="12">
        <v>1</v>
      </c>
      <c r="Z40" s="12" t="s">
        <v>24</v>
      </c>
      <c r="AA40" s="12">
        <v>1</v>
      </c>
      <c r="AB40" s="38" t="s">
        <v>158</v>
      </c>
      <c r="AC40" s="12" t="s">
        <v>27</v>
      </c>
      <c r="AD40" s="80" t="s">
        <v>159</v>
      </c>
      <c r="AE40" s="80" t="s">
        <v>159</v>
      </c>
      <c r="AF40" s="80" t="s">
        <v>159</v>
      </c>
      <c r="AG40" s="80" t="s">
        <v>159</v>
      </c>
      <c r="AH40" s="80" t="s">
        <v>159</v>
      </c>
      <c r="AI40" s="80" t="s">
        <v>159</v>
      </c>
      <c r="AJ40" s="80">
        <v>0</v>
      </c>
      <c r="AK40" s="77">
        <v>2019</v>
      </c>
    </row>
    <row r="41" spans="1:37" s="47" customFormat="1" ht="29.2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63">
        <v>0</v>
      </c>
      <c r="S41" s="44">
        <v>1</v>
      </c>
      <c r="T41" s="45" t="s">
        <v>15</v>
      </c>
      <c r="U41" s="45" t="s">
        <v>24</v>
      </c>
      <c r="V41" s="45" t="s">
        <v>16</v>
      </c>
      <c r="W41" s="45" t="s">
        <v>24</v>
      </c>
      <c r="X41" s="45" t="s">
        <v>24</v>
      </c>
      <c r="Y41" s="45" t="s">
        <v>24</v>
      </c>
      <c r="Z41" s="45" t="s">
        <v>24</v>
      </c>
      <c r="AA41" s="45" t="s">
        <v>24</v>
      </c>
      <c r="AB41" s="46" t="s">
        <v>55</v>
      </c>
      <c r="AC41" s="45" t="s">
        <v>222</v>
      </c>
      <c r="AD41" s="83">
        <f aca="true" t="shared" si="3" ref="AD41:AJ41">AD55+AD56</f>
        <v>0</v>
      </c>
      <c r="AE41" s="83">
        <f t="shared" si="3"/>
        <v>321863.01</v>
      </c>
      <c r="AF41" s="83">
        <f>AF55+AF56</f>
        <v>1879084.05</v>
      </c>
      <c r="AG41" s="83">
        <f>AG55+AG56</f>
        <v>1301917.81</v>
      </c>
      <c r="AH41" s="83">
        <f t="shared" si="3"/>
        <v>0</v>
      </c>
      <c r="AI41" s="83">
        <f t="shared" si="3"/>
        <v>0</v>
      </c>
      <c r="AJ41" s="83">
        <f t="shared" si="3"/>
        <v>3502864.87</v>
      </c>
      <c r="AK41" s="54">
        <v>2019</v>
      </c>
    </row>
    <row r="42" spans="1:37" ht="47.2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1">
        <v>0</v>
      </c>
      <c r="S42" s="13">
        <v>1</v>
      </c>
      <c r="T42" s="12" t="s">
        <v>15</v>
      </c>
      <c r="U42" s="12" t="s">
        <v>24</v>
      </c>
      <c r="V42" s="12" t="s">
        <v>16</v>
      </c>
      <c r="W42" s="12" t="s">
        <v>24</v>
      </c>
      <c r="X42" s="12" t="s">
        <v>24</v>
      </c>
      <c r="Y42" s="12" t="s">
        <v>24</v>
      </c>
      <c r="Z42" s="12" t="s">
        <v>24</v>
      </c>
      <c r="AA42" s="12" t="s">
        <v>15</v>
      </c>
      <c r="AB42" s="38" t="s">
        <v>56</v>
      </c>
      <c r="AC42" s="12" t="s">
        <v>222</v>
      </c>
      <c r="AD42" s="80">
        <v>0</v>
      </c>
      <c r="AE42" s="80">
        <v>0</v>
      </c>
      <c r="AF42" s="80">
        <v>0</v>
      </c>
      <c r="AG42" s="80">
        <v>0</v>
      </c>
      <c r="AH42" s="92">
        <v>0</v>
      </c>
      <c r="AI42" s="92">
        <v>0</v>
      </c>
      <c r="AJ42" s="93">
        <f>AD42+AE42+AF42+AG42</f>
        <v>0</v>
      </c>
      <c r="AK42" s="77">
        <v>2019</v>
      </c>
    </row>
    <row r="43" spans="1:37" ht="59.25" customHeight="1" hidden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1">
        <v>2</v>
      </c>
      <c r="S43" s="13">
        <v>6</v>
      </c>
      <c r="T43" s="12" t="s">
        <v>15</v>
      </c>
      <c r="U43" s="12" t="s">
        <v>24</v>
      </c>
      <c r="V43" s="12" t="s">
        <v>16</v>
      </c>
      <c r="W43" s="12" t="s">
        <v>24</v>
      </c>
      <c r="X43" s="12" t="s">
        <v>24</v>
      </c>
      <c r="Y43" s="12" t="s">
        <v>24</v>
      </c>
      <c r="Z43" s="12" t="s">
        <v>24</v>
      </c>
      <c r="AA43" s="12" t="s">
        <v>16</v>
      </c>
      <c r="AB43" s="38" t="s">
        <v>79</v>
      </c>
      <c r="AC43" s="12" t="s">
        <v>27</v>
      </c>
      <c r="AD43" s="81">
        <v>100</v>
      </c>
      <c r="AE43" s="81">
        <v>100</v>
      </c>
      <c r="AF43" s="81">
        <v>100</v>
      </c>
      <c r="AG43" s="81"/>
      <c r="AH43" s="81"/>
      <c r="AI43" s="81"/>
      <c r="AJ43" s="81">
        <v>100</v>
      </c>
      <c r="AK43" s="77">
        <v>2019</v>
      </c>
    </row>
    <row r="44" spans="1:37" ht="57.75" customHeight="1" hidden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1">
        <v>2</v>
      </c>
      <c r="S44" s="13">
        <v>6</v>
      </c>
      <c r="T44" s="12" t="s">
        <v>15</v>
      </c>
      <c r="U44" s="12" t="s">
        <v>24</v>
      </c>
      <c r="V44" s="12" t="s">
        <v>16</v>
      </c>
      <c r="W44" s="12" t="s">
        <v>24</v>
      </c>
      <c r="X44" s="12" t="s">
        <v>24</v>
      </c>
      <c r="Y44" s="12" t="s">
        <v>24</v>
      </c>
      <c r="Z44" s="12" t="s">
        <v>24</v>
      </c>
      <c r="AA44" s="12" t="s">
        <v>18</v>
      </c>
      <c r="AB44" s="38" t="s">
        <v>278</v>
      </c>
      <c r="AC44" s="12" t="s">
        <v>27</v>
      </c>
      <c r="AD44" s="81">
        <v>100</v>
      </c>
      <c r="AE44" s="81">
        <v>100</v>
      </c>
      <c r="AF44" s="81">
        <v>100</v>
      </c>
      <c r="AG44" s="81"/>
      <c r="AH44" s="81"/>
      <c r="AI44" s="81"/>
      <c r="AJ44" s="81">
        <v>100</v>
      </c>
      <c r="AK44" s="77">
        <v>2019</v>
      </c>
    </row>
    <row r="45" spans="1:37" ht="33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1">
        <v>0</v>
      </c>
      <c r="S45" s="13">
        <v>1</v>
      </c>
      <c r="T45" s="12" t="s">
        <v>15</v>
      </c>
      <c r="U45" s="12" t="s">
        <v>24</v>
      </c>
      <c r="V45" s="12" t="s">
        <v>16</v>
      </c>
      <c r="W45" s="12" t="s">
        <v>24</v>
      </c>
      <c r="X45" s="12" t="s">
        <v>24</v>
      </c>
      <c r="Y45" s="12" t="s">
        <v>24</v>
      </c>
      <c r="Z45" s="12" t="s">
        <v>24</v>
      </c>
      <c r="AA45" s="12">
        <v>2</v>
      </c>
      <c r="AB45" s="38" t="s">
        <v>57</v>
      </c>
      <c r="AC45" s="12" t="s">
        <v>222</v>
      </c>
      <c r="AD45" s="80">
        <v>0</v>
      </c>
      <c r="AE45" s="80">
        <v>0</v>
      </c>
      <c r="AF45" s="80">
        <v>0</v>
      </c>
      <c r="AG45" s="80">
        <v>0</v>
      </c>
      <c r="AH45" s="92">
        <v>0</v>
      </c>
      <c r="AI45" s="92">
        <v>0</v>
      </c>
      <c r="AJ45" s="93">
        <v>0</v>
      </c>
      <c r="AK45" s="77">
        <v>2019</v>
      </c>
    </row>
    <row r="46" spans="1:37" s="25" customFormat="1" ht="38.25" customHeight="1" hidden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64">
        <v>2</v>
      </c>
      <c r="S46" s="22">
        <v>6</v>
      </c>
      <c r="T46" s="23" t="s">
        <v>15</v>
      </c>
      <c r="U46" s="23" t="s">
        <v>24</v>
      </c>
      <c r="V46" s="23" t="s">
        <v>16</v>
      </c>
      <c r="W46" s="23" t="s">
        <v>24</v>
      </c>
      <c r="X46" s="23" t="s">
        <v>24</v>
      </c>
      <c r="Y46" s="23" t="s">
        <v>15</v>
      </c>
      <c r="Z46" s="23" t="s">
        <v>24</v>
      </c>
      <c r="AA46" s="23" t="s">
        <v>24</v>
      </c>
      <c r="AB46" s="39" t="s">
        <v>60</v>
      </c>
      <c r="AC46" s="23" t="s">
        <v>30</v>
      </c>
      <c r="AD46" s="84"/>
      <c r="AE46" s="84"/>
      <c r="AF46" s="84"/>
      <c r="AG46" s="84"/>
      <c r="AH46" s="84"/>
      <c r="AI46" s="84"/>
      <c r="AJ46" s="84"/>
      <c r="AK46" s="24"/>
    </row>
    <row r="47" spans="1:37" ht="38.25" customHeight="1" hidden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1">
        <v>2</v>
      </c>
      <c r="S47" s="13">
        <v>6</v>
      </c>
      <c r="T47" s="12" t="s">
        <v>15</v>
      </c>
      <c r="U47" s="12" t="s">
        <v>24</v>
      </c>
      <c r="V47" s="12" t="s">
        <v>16</v>
      </c>
      <c r="W47" s="12" t="s">
        <v>24</v>
      </c>
      <c r="X47" s="12" t="s">
        <v>24</v>
      </c>
      <c r="Y47" s="12" t="s">
        <v>15</v>
      </c>
      <c r="Z47" s="12" t="s">
        <v>24</v>
      </c>
      <c r="AA47" s="12" t="s">
        <v>15</v>
      </c>
      <c r="AB47" s="38" t="s">
        <v>281</v>
      </c>
      <c r="AC47" s="12" t="s">
        <v>27</v>
      </c>
      <c r="AD47" s="81"/>
      <c r="AE47" s="81"/>
      <c r="AF47" s="81"/>
      <c r="AG47" s="81"/>
      <c r="AH47" s="81"/>
      <c r="AI47" s="81"/>
      <c r="AJ47" s="81"/>
      <c r="AK47" s="15"/>
    </row>
    <row r="48" spans="1:37" ht="38.25" customHeight="1" hidden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1">
        <v>2</v>
      </c>
      <c r="S48" s="13">
        <v>6</v>
      </c>
      <c r="T48" s="12" t="s">
        <v>15</v>
      </c>
      <c r="U48" s="12" t="s">
        <v>24</v>
      </c>
      <c r="V48" s="12" t="s">
        <v>16</v>
      </c>
      <c r="W48" s="12" t="s">
        <v>24</v>
      </c>
      <c r="X48" s="12" t="s">
        <v>24</v>
      </c>
      <c r="Y48" s="12" t="s">
        <v>15</v>
      </c>
      <c r="Z48" s="12" t="s">
        <v>24</v>
      </c>
      <c r="AA48" s="12" t="s">
        <v>16</v>
      </c>
      <c r="AB48" s="38" t="s">
        <v>61</v>
      </c>
      <c r="AC48" s="12" t="s">
        <v>31</v>
      </c>
      <c r="AD48" s="81"/>
      <c r="AE48" s="81"/>
      <c r="AF48" s="81"/>
      <c r="AG48" s="81"/>
      <c r="AH48" s="101"/>
      <c r="AI48" s="101"/>
      <c r="AJ48" s="95"/>
      <c r="AK48" s="15"/>
    </row>
    <row r="49" spans="1:37" s="25" customFormat="1" ht="51.75" customHeight="1" hidden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64">
        <v>2</v>
      </c>
      <c r="S49" s="22">
        <v>6</v>
      </c>
      <c r="T49" s="23" t="s">
        <v>15</v>
      </c>
      <c r="U49" s="23" t="s">
        <v>24</v>
      </c>
      <c r="V49" s="23" t="s">
        <v>16</v>
      </c>
      <c r="W49" s="23" t="s">
        <v>24</v>
      </c>
      <c r="X49" s="23" t="s">
        <v>24</v>
      </c>
      <c r="Y49" s="23" t="s">
        <v>16</v>
      </c>
      <c r="Z49" s="23" t="s">
        <v>24</v>
      </c>
      <c r="AA49" s="23" t="s">
        <v>24</v>
      </c>
      <c r="AB49" s="39" t="s">
        <v>62</v>
      </c>
      <c r="AC49" s="23" t="s">
        <v>30</v>
      </c>
      <c r="AD49" s="84"/>
      <c r="AE49" s="84"/>
      <c r="AF49" s="84"/>
      <c r="AG49" s="84"/>
      <c r="AH49" s="84"/>
      <c r="AI49" s="84"/>
      <c r="AJ49" s="84"/>
      <c r="AK49" s="24"/>
    </row>
    <row r="50" spans="1:37" ht="26.25" customHeight="1" hidden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1">
        <v>2</v>
      </c>
      <c r="S50" s="13">
        <v>6</v>
      </c>
      <c r="T50" s="12" t="s">
        <v>15</v>
      </c>
      <c r="U50" s="12" t="s">
        <v>24</v>
      </c>
      <c r="V50" s="12" t="s">
        <v>16</v>
      </c>
      <c r="W50" s="12" t="s">
        <v>24</v>
      </c>
      <c r="X50" s="12" t="s">
        <v>24</v>
      </c>
      <c r="Y50" s="12" t="s">
        <v>16</v>
      </c>
      <c r="Z50" s="12" t="s">
        <v>24</v>
      </c>
      <c r="AA50" s="12" t="s">
        <v>15</v>
      </c>
      <c r="AB50" s="38" t="s">
        <v>63</v>
      </c>
      <c r="AC50" s="12" t="s">
        <v>27</v>
      </c>
      <c r="AD50" s="81"/>
      <c r="AE50" s="81"/>
      <c r="AF50" s="81"/>
      <c r="AG50" s="81"/>
      <c r="AH50" s="101"/>
      <c r="AI50" s="101"/>
      <c r="AJ50" s="95"/>
      <c r="AK50" s="15"/>
    </row>
    <row r="51" spans="1:37" ht="51.75" customHeight="1" hidden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1">
        <v>2</v>
      </c>
      <c r="S51" s="13">
        <v>6</v>
      </c>
      <c r="T51" s="12" t="s">
        <v>15</v>
      </c>
      <c r="U51" s="12" t="s">
        <v>24</v>
      </c>
      <c r="V51" s="12" t="s">
        <v>16</v>
      </c>
      <c r="W51" s="12" t="s">
        <v>24</v>
      </c>
      <c r="X51" s="12" t="s">
        <v>24</v>
      </c>
      <c r="Y51" s="12" t="s">
        <v>16</v>
      </c>
      <c r="Z51" s="12" t="s">
        <v>24</v>
      </c>
      <c r="AA51" s="12" t="s">
        <v>16</v>
      </c>
      <c r="AB51" s="38" t="s">
        <v>64</v>
      </c>
      <c r="AC51" s="12" t="s">
        <v>27</v>
      </c>
      <c r="AD51" s="81"/>
      <c r="AE51" s="81"/>
      <c r="AF51" s="81"/>
      <c r="AG51" s="81"/>
      <c r="AH51" s="81"/>
      <c r="AI51" s="81"/>
      <c r="AJ51" s="81"/>
      <c r="AK51" s="15"/>
    </row>
    <row r="52" spans="1:37" s="25" customFormat="1" ht="65.25" customHeight="1" hidden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64">
        <v>2</v>
      </c>
      <c r="S52" s="22">
        <v>6</v>
      </c>
      <c r="T52" s="23" t="s">
        <v>15</v>
      </c>
      <c r="U52" s="23" t="s">
        <v>24</v>
      </c>
      <c r="V52" s="23" t="s">
        <v>16</v>
      </c>
      <c r="W52" s="23" t="s">
        <v>24</v>
      </c>
      <c r="X52" s="23" t="s">
        <v>24</v>
      </c>
      <c r="Y52" s="23" t="s">
        <v>17</v>
      </c>
      <c r="Z52" s="23" t="s">
        <v>24</v>
      </c>
      <c r="AA52" s="23" t="s">
        <v>24</v>
      </c>
      <c r="AB52" s="39" t="s">
        <v>65</v>
      </c>
      <c r="AC52" s="23" t="s">
        <v>30</v>
      </c>
      <c r="AD52" s="84"/>
      <c r="AE52" s="84"/>
      <c r="AF52" s="84"/>
      <c r="AG52" s="84"/>
      <c r="AH52" s="84"/>
      <c r="AI52" s="84"/>
      <c r="AJ52" s="84"/>
      <c r="AK52" s="24"/>
    </row>
    <row r="53" spans="1:37" ht="26.25" customHeight="1" hidden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1">
        <v>2</v>
      </c>
      <c r="S53" s="13">
        <v>6</v>
      </c>
      <c r="T53" s="12" t="s">
        <v>15</v>
      </c>
      <c r="U53" s="12" t="s">
        <v>24</v>
      </c>
      <c r="V53" s="12" t="s">
        <v>16</v>
      </c>
      <c r="W53" s="12" t="s">
        <v>24</v>
      </c>
      <c r="X53" s="12" t="s">
        <v>24</v>
      </c>
      <c r="Y53" s="12" t="s">
        <v>17</v>
      </c>
      <c r="Z53" s="12" t="s">
        <v>24</v>
      </c>
      <c r="AA53" s="12" t="s">
        <v>15</v>
      </c>
      <c r="AB53" s="38" t="s">
        <v>66</v>
      </c>
      <c r="AC53" s="12" t="s">
        <v>29</v>
      </c>
      <c r="AD53" s="81"/>
      <c r="AE53" s="81"/>
      <c r="AF53" s="81"/>
      <c r="AG53" s="81"/>
      <c r="AH53" s="81"/>
      <c r="AI53" s="81"/>
      <c r="AJ53" s="81"/>
      <c r="AK53" s="15"/>
    </row>
    <row r="54" spans="1:37" ht="35.25" customHeight="1" hidden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1">
        <v>2</v>
      </c>
      <c r="S54" s="13">
        <v>6</v>
      </c>
      <c r="T54" s="12" t="s">
        <v>15</v>
      </c>
      <c r="U54" s="12" t="s">
        <v>24</v>
      </c>
      <c r="V54" s="12" t="s">
        <v>16</v>
      </c>
      <c r="W54" s="12" t="s">
        <v>24</v>
      </c>
      <c r="X54" s="12" t="s">
        <v>24</v>
      </c>
      <c r="Y54" s="12" t="s">
        <v>17</v>
      </c>
      <c r="Z54" s="12" t="s">
        <v>24</v>
      </c>
      <c r="AA54" s="12" t="s">
        <v>16</v>
      </c>
      <c r="AB54" s="38" t="s">
        <v>282</v>
      </c>
      <c r="AC54" s="12" t="s">
        <v>29</v>
      </c>
      <c r="AD54" s="81"/>
      <c r="AE54" s="81"/>
      <c r="AF54" s="81"/>
      <c r="AG54" s="81"/>
      <c r="AH54" s="101"/>
      <c r="AI54" s="101"/>
      <c r="AJ54" s="95"/>
      <c r="AK54" s="15"/>
    </row>
    <row r="55" spans="1:37" s="29" customFormat="1" ht="26.25" customHeight="1">
      <c r="A55" s="75">
        <v>0</v>
      </c>
      <c r="B55" s="75">
        <v>1</v>
      </c>
      <c r="C55" s="75">
        <v>5</v>
      </c>
      <c r="D55" s="75">
        <v>1</v>
      </c>
      <c r="E55" s="75">
        <v>3</v>
      </c>
      <c r="F55" s="75">
        <v>0</v>
      </c>
      <c r="G55" s="75">
        <v>1</v>
      </c>
      <c r="H55" s="75">
        <v>0</v>
      </c>
      <c r="I55" s="75">
        <v>1</v>
      </c>
      <c r="J55" s="75">
        <v>1</v>
      </c>
      <c r="K55" s="75"/>
      <c r="L55" s="75"/>
      <c r="M55" s="75">
        <v>1</v>
      </c>
      <c r="N55" s="75">
        <v>0</v>
      </c>
      <c r="O55" s="75">
        <v>0</v>
      </c>
      <c r="P55" s="75">
        <v>1</v>
      </c>
      <c r="Q55" s="75"/>
      <c r="R55" s="65">
        <v>0</v>
      </c>
      <c r="S55" s="26">
        <v>1</v>
      </c>
      <c r="T55" s="27" t="s">
        <v>15</v>
      </c>
      <c r="U55" s="27" t="s">
        <v>24</v>
      </c>
      <c r="V55" s="27" t="s">
        <v>16</v>
      </c>
      <c r="W55" s="27" t="s">
        <v>24</v>
      </c>
      <c r="X55" s="27" t="s">
        <v>24</v>
      </c>
      <c r="Y55" s="27">
        <v>1</v>
      </c>
      <c r="Z55" s="27" t="s">
        <v>24</v>
      </c>
      <c r="AA55" s="27" t="s">
        <v>24</v>
      </c>
      <c r="AB55" s="139" t="s">
        <v>221</v>
      </c>
      <c r="AC55" s="141" t="s">
        <v>222</v>
      </c>
      <c r="AD55" s="86">
        <v>0</v>
      </c>
      <c r="AE55" s="86">
        <v>321863.01</v>
      </c>
      <c r="AF55" s="86">
        <v>0</v>
      </c>
      <c r="AG55" s="86">
        <v>0</v>
      </c>
      <c r="AH55" s="86">
        <v>0</v>
      </c>
      <c r="AI55" s="86">
        <v>0</v>
      </c>
      <c r="AJ55" s="97">
        <f>SUM(AD55:AH55)</f>
        <v>321863.01</v>
      </c>
      <c r="AK55" s="55">
        <v>2016</v>
      </c>
    </row>
    <row r="56" spans="1:37" s="29" customFormat="1" ht="26.25" customHeight="1">
      <c r="A56" s="75">
        <v>0</v>
      </c>
      <c r="B56" s="75">
        <v>1</v>
      </c>
      <c r="C56" s="75">
        <v>5</v>
      </c>
      <c r="D56" s="75">
        <v>1</v>
      </c>
      <c r="E56" s="75">
        <v>3</v>
      </c>
      <c r="F56" s="75">
        <v>0</v>
      </c>
      <c r="G56" s="75">
        <v>1</v>
      </c>
      <c r="H56" s="75">
        <v>0</v>
      </c>
      <c r="I56" s="75">
        <v>1</v>
      </c>
      <c r="J56" s="75">
        <v>1</v>
      </c>
      <c r="K56" s="75">
        <v>0</v>
      </c>
      <c r="L56" s="75">
        <v>2</v>
      </c>
      <c r="M56" s="75">
        <v>2</v>
      </c>
      <c r="N56" s="75">
        <v>0</v>
      </c>
      <c r="O56" s="75">
        <v>0</v>
      </c>
      <c r="P56" s="75">
        <v>1</v>
      </c>
      <c r="Q56" s="75" t="s">
        <v>190</v>
      </c>
      <c r="R56" s="65">
        <v>0</v>
      </c>
      <c r="S56" s="26">
        <v>1</v>
      </c>
      <c r="T56" s="27" t="s">
        <v>15</v>
      </c>
      <c r="U56" s="27" t="s">
        <v>24</v>
      </c>
      <c r="V56" s="27" t="s">
        <v>16</v>
      </c>
      <c r="W56" s="27" t="s">
        <v>24</v>
      </c>
      <c r="X56" s="27" t="s">
        <v>24</v>
      </c>
      <c r="Y56" s="27">
        <v>1</v>
      </c>
      <c r="Z56" s="27" t="s">
        <v>24</v>
      </c>
      <c r="AA56" s="27" t="s">
        <v>24</v>
      </c>
      <c r="AB56" s="140"/>
      <c r="AC56" s="142"/>
      <c r="AD56" s="86">
        <v>0</v>
      </c>
      <c r="AE56" s="86">
        <v>0</v>
      </c>
      <c r="AF56" s="86">
        <v>1879084.05</v>
      </c>
      <c r="AG56" s="86">
        <v>1301917.81</v>
      </c>
      <c r="AH56" s="86">
        <v>0</v>
      </c>
      <c r="AI56" s="126">
        <v>0</v>
      </c>
      <c r="AJ56" s="97">
        <f>SUM(AD56:AI56)</f>
        <v>3181001.8600000003</v>
      </c>
      <c r="AK56" s="55">
        <v>2019</v>
      </c>
    </row>
    <row r="57" spans="1:37" ht="70.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1">
        <v>0</v>
      </c>
      <c r="S57" s="13">
        <v>1</v>
      </c>
      <c r="T57" s="12" t="s">
        <v>15</v>
      </c>
      <c r="U57" s="12" t="s">
        <v>24</v>
      </c>
      <c r="V57" s="12" t="s">
        <v>16</v>
      </c>
      <c r="W57" s="12" t="s">
        <v>24</v>
      </c>
      <c r="X57" s="12" t="s">
        <v>24</v>
      </c>
      <c r="Y57" s="12">
        <v>1</v>
      </c>
      <c r="Z57" s="12" t="s">
        <v>24</v>
      </c>
      <c r="AA57" s="12" t="s">
        <v>15</v>
      </c>
      <c r="AB57" s="38" t="s">
        <v>223</v>
      </c>
      <c r="AC57" s="12" t="s">
        <v>27</v>
      </c>
      <c r="AD57" s="80" t="s">
        <v>162</v>
      </c>
      <c r="AE57" s="80" t="s">
        <v>162</v>
      </c>
      <c r="AF57" s="80" t="s">
        <v>162</v>
      </c>
      <c r="AG57" s="80" t="s">
        <v>186</v>
      </c>
      <c r="AH57" s="80" t="s">
        <v>162</v>
      </c>
      <c r="AI57" s="80" t="s">
        <v>162</v>
      </c>
      <c r="AJ57" s="80" t="s">
        <v>162</v>
      </c>
      <c r="AK57" s="77">
        <v>2019</v>
      </c>
    </row>
    <row r="58" spans="1:37" ht="51.75" customHeight="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1">
        <v>0</v>
      </c>
      <c r="S58" s="13">
        <v>1</v>
      </c>
      <c r="T58" s="12" t="s">
        <v>15</v>
      </c>
      <c r="U58" s="12" t="s">
        <v>24</v>
      </c>
      <c r="V58" s="12" t="s">
        <v>16</v>
      </c>
      <c r="W58" s="12" t="s">
        <v>24</v>
      </c>
      <c r="X58" s="12" t="s">
        <v>24</v>
      </c>
      <c r="Y58" s="12">
        <v>1</v>
      </c>
      <c r="Z58" s="12" t="s">
        <v>24</v>
      </c>
      <c r="AA58" s="12" t="s">
        <v>16</v>
      </c>
      <c r="AB58" s="38" t="s">
        <v>224</v>
      </c>
      <c r="AC58" s="12" t="s">
        <v>222</v>
      </c>
      <c r="AD58" s="80">
        <v>0</v>
      </c>
      <c r="AE58" s="80">
        <v>0</v>
      </c>
      <c r="AF58" s="80">
        <v>0</v>
      </c>
      <c r="AG58" s="80">
        <v>0</v>
      </c>
      <c r="AH58" s="92">
        <v>0</v>
      </c>
      <c r="AI58" s="92">
        <v>0</v>
      </c>
      <c r="AJ58" s="93">
        <f>AD58+AE58+AF58+AG58</f>
        <v>0</v>
      </c>
      <c r="AK58" s="77">
        <v>2019</v>
      </c>
    </row>
    <row r="59" spans="1:37" ht="52.5" customHeigh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1">
        <v>0</v>
      </c>
      <c r="S59" s="13">
        <v>1</v>
      </c>
      <c r="T59" s="12" t="s">
        <v>15</v>
      </c>
      <c r="U59" s="12" t="s">
        <v>24</v>
      </c>
      <c r="V59" s="12" t="s">
        <v>16</v>
      </c>
      <c r="W59" s="12" t="s">
        <v>24</v>
      </c>
      <c r="X59" s="12" t="s">
        <v>24</v>
      </c>
      <c r="Y59" s="12">
        <v>1</v>
      </c>
      <c r="Z59" s="12" t="s">
        <v>24</v>
      </c>
      <c r="AA59" s="12" t="s">
        <v>17</v>
      </c>
      <c r="AB59" s="38" t="s">
        <v>225</v>
      </c>
      <c r="AC59" s="12" t="s">
        <v>27</v>
      </c>
      <c r="AD59" s="80">
        <v>0</v>
      </c>
      <c r="AE59" s="80">
        <v>0</v>
      </c>
      <c r="AF59" s="80">
        <v>0</v>
      </c>
      <c r="AG59" s="80">
        <v>0</v>
      </c>
      <c r="AH59" s="92">
        <v>0</v>
      </c>
      <c r="AI59" s="92">
        <v>0</v>
      </c>
      <c r="AJ59" s="93">
        <f>AD59+AE59+AF59+AG59</f>
        <v>0</v>
      </c>
      <c r="AK59" s="77">
        <v>2019</v>
      </c>
    </row>
    <row r="60" spans="1:37" s="25" customFormat="1" ht="54.75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64">
        <v>0</v>
      </c>
      <c r="S60" s="22">
        <v>1</v>
      </c>
      <c r="T60" s="23" t="s">
        <v>15</v>
      </c>
      <c r="U60" s="23" t="s">
        <v>24</v>
      </c>
      <c r="V60" s="23" t="s">
        <v>16</v>
      </c>
      <c r="W60" s="23" t="s">
        <v>24</v>
      </c>
      <c r="X60" s="23">
        <v>0</v>
      </c>
      <c r="Y60" s="23">
        <v>2</v>
      </c>
      <c r="Z60" s="23" t="s">
        <v>24</v>
      </c>
      <c r="AA60" s="23" t="s">
        <v>24</v>
      </c>
      <c r="AB60" s="39" t="s">
        <v>120</v>
      </c>
      <c r="AC60" s="23" t="s">
        <v>30</v>
      </c>
      <c r="AD60" s="85">
        <v>1</v>
      </c>
      <c r="AE60" s="85">
        <v>1</v>
      </c>
      <c r="AF60" s="85">
        <v>1</v>
      </c>
      <c r="AG60" s="85">
        <v>1</v>
      </c>
      <c r="AH60" s="85">
        <v>1</v>
      </c>
      <c r="AI60" s="85">
        <v>1</v>
      </c>
      <c r="AJ60" s="85">
        <v>1</v>
      </c>
      <c r="AK60" s="53">
        <v>2019</v>
      </c>
    </row>
    <row r="61" spans="1:37" ht="53.25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1">
        <v>0</v>
      </c>
      <c r="S61" s="13">
        <v>1</v>
      </c>
      <c r="T61" s="12" t="s">
        <v>15</v>
      </c>
      <c r="U61" s="12" t="s">
        <v>24</v>
      </c>
      <c r="V61" s="12" t="s">
        <v>16</v>
      </c>
      <c r="W61" s="12" t="s">
        <v>24</v>
      </c>
      <c r="X61" s="12">
        <v>0</v>
      </c>
      <c r="Y61" s="12">
        <v>2</v>
      </c>
      <c r="Z61" s="12" t="s">
        <v>24</v>
      </c>
      <c r="AA61" s="12">
        <v>1</v>
      </c>
      <c r="AB61" s="42" t="s">
        <v>59</v>
      </c>
      <c r="AC61" s="12" t="s">
        <v>27</v>
      </c>
      <c r="AD61" s="80">
        <v>0</v>
      </c>
      <c r="AE61" s="80">
        <v>0</v>
      </c>
      <c r="AF61" s="80">
        <v>0</v>
      </c>
      <c r="AG61" s="80">
        <v>0</v>
      </c>
      <c r="AH61" s="92">
        <v>0</v>
      </c>
      <c r="AI61" s="92">
        <v>0</v>
      </c>
      <c r="AJ61" s="93">
        <v>0</v>
      </c>
      <c r="AK61" s="52">
        <v>2019</v>
      </c>
    </row>
    <row r="62" spans="1:37" s="47" customFormat="1" ht="31.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63">
        <v>0</v>
      </c>
      <c r="S62" s="44">
        <v>1</v>
      </c>
      <c r="T62" s="45" t="s">
        <v>15</v>
      </c>
      <c r="U62" s="45" t="s">
        <v>24</v>
      </c>
      <c r="V62" s="45" t="s">
        <v>17</v>
      </c>
      <c r="W62" s="45" t="s">
        <v>24</v>
      </c>
      <c r="X62" s="45" t="s">
        <v>24</v>
      </c>
      <c r="Y62" s="45" t="s">
        <v>24</v>
      </c>
      <c r="Z62" s="45" t="s">
        <v>24</v>
      </c>
      <c r="AA62" s="45" t="s">
        <v>24</v>
      </c>
      <c r="AB62" s="46" t="s">
        <v>58</v>
      </c>
      <c r="AC62" s="45" t="s">
        <v>222</v>
      </c>
      <c r="AD62" s="83">
        <v>0</v>
      </c>
      <c r="AE62" s="83">
        <v>0</v>
      </c>
      <c r="AF62" s="83">
        <v>0</v>
      </c>
      <c r="AG62" s="83">
        <v>0</v>
      </c>
      <c r="AH62" s="96">
        <v>0</v>
      </c>
      <c r="AI62" s="96">
        <v>0</v>
      </c>
      <c r="AJ62" s="96">
        <f>AD62+AE62+AF62+AG62</f>
        <v>0</v>
      </c>
      <c r="AK62" s="54">
        <v>2019</v>
      </c>
    </row>
    <row r="63" spans="1:37" ht="55.5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1">
        <v>0</v>
      </c>
      <c r="S63" s="13">
        <v>1</v>
      </c>
      <c r="T63" s="12" t="s">
        <v>15</v>
      </c>
      <c r="U63" s="12" t="s">
        <v>24</v>
      </c>
      <c r="V63" s="12" t="s">
        <v>17</v>
      </c>
      <c r="W63" s="12" t="s">
        <v>24</v>
      </c>
      <c r="X63" s="12" t="s">
        <v>24</v>
      </c>
      <c r="Y63" s="12" t="s">
        <v>24</v>
      </c>
      <c r="Z63" s="12" t="s">
        <v>24</v>
      </c>
      <c r="AA63" s="12" t="s">
        <v>15</v>
      </c>
      <c r="AB63" s="38" t="s">
        <v>167</v>
      </c>
      <c r="AC63" s="12" t="s">
        <v>27</v>
      </c>
      <c r="AD63" s="80" t="s">
        <v>164</v>
      </c>
      <c r="AE63" s="80" t="s">
        <v>164</v>
      </c>
      <c r="AF63" s="80" t="s">
        <v>164</v>
      </c>
      <c r="AG63" s="80" t="s">
        <v>187</v>
      </c>
      <c r="AH63" s="80" t="s">
        <v>164</v>
      </c>
      <c r="AI63" s="80" t="s">
        <v>164</v>
      </c>
      <c r="AJ63" s="80" t="s">
        <v>164</v>
      </c>
      <c r="AK63" s="52">
        <v>2019</v>
      </c>
    </row>
    <row r="64" spans="1:37" ht="38.25" customHeight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1">
        <v>0</v>
      </c>
      <c r="S64" s="13">
        <v>1</v>
      </c>
      <c r="T64" s="12" t="s">
        <v>15</v>
      </c>
      <c r="U64" s="12" t="s">
        <v>24</v>
      </c>
      <c r="V64" s="12" t="s">
        <v>17</v>
      </c>
      <c r="W64" s="12" t="s">
        <v>24</v>
      </c>
      <c r="X64" s="12" t="s">
        <v>24</v>
      </c>
      <c r="Y64" s="12" t="s">
        <v>24</v>
      </c>
      <c r="Z64" s="12" t="s">
        <v>24</v>
      </c>
      <c r="AA64" s="12">
        <v>2</v>
      </c>
      <c r="AB64" s="38" t="s">
        <v>168</v>
      </c>
      <c r="AC64" s="12" t="s">
        <v>222</v>
      </c>
      <c r="AD64" s="80">
        <v>143645120.86999997</v>
      </c>
      <c r="AE64" s="80">
        <v>162167877.39</v>
      </c>
      <c r="AF64" s="80">
        <v>151300464.16</v>
      </c>
      <c r="AG64" s="80">
        <v>177466743.79</v>
      </c>
      <c r="AH64" s="80">
        <v>185439580.77</v>
      </c>
      <c r="AI64" s="80">
        <v>146471992.18</v>
      </c>
      <c r="AJ64" s="80">
        <f>AD64+AE64+AF64+AG64+AH64+AI64</f>
        <v>966491779.1599998</v>
      </c>
      <c r="AK64" s="77">
        <v>2019</v>
      </c>
    </row>
    <row r="65" spans="1:37" ht="51.75" customHeight="1" hidden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1">
        <v>0</v>
      </c>
      <c r="S65" s="13">
        <v>1</v>
      </c>
      <c r="T65" s="12" t="s">
        <v>15</v>
      </c>
      <c r="U65" s="12" t="s">
        <v>24</v>
      </c>
      <c r="V65" s="12" t="s">
        <v>17</v>
      </c>
      <c r="W65" s="12" t="s">
        <v>24</v>
      </c>
      <c r="X65" s="12" t="s">
        <v>24</v>
      </c>
      <c r="Y65" s="12" t="s">
        <v>24</v>
      </c>
      <c r="Z65" s="12" t="s">
        <v>24</v>
      </c>
      <c r="AA65" s="12" t="s">
        <v>18</v>
      </c>
      <c r="AB65" s="38" t="s">
        <v>220</v>
      </c>
      <c r="AC65" s="12" t="s">
        <v>277</v>
      </c>
      <c r="AD65" s="80"/>
      <c r="AE65" s="80"/>
      <c r="AF65" s="80"/>
      <c r="AG65" s="80"/>
      <c r="AH65" s="80"/>
      <c r="AI65" s="80"/>
      <c r="AJ65" s="80"/>
      <c r="AK65" s="52"/>
    </row>
    <row r="66" spans="1:37" ht="39.75" customHeight="1" hidden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1">
        <v>2</v>
      </c>
      <c r="S66" s="13">
        <v>6</v>
      </c>
      <c r="T66" s="12" t="s">
        <v>15</v>
      </c>
      <c r="U66" s="12" t="s">
        <v>24</v>
      </c>
      <c r="V66" s="12" t="s">
        <v>17</v>
      </c>
      <c r="W66" s="12" t="s">
        <v>24</v>
      </c>
      <c r="X66" s="12" t="s">
        <v>24</v>
      </c>
      <c r="Y66" s="12" t="s">
        <v>24</v>
      </c>
      <c r="Z66" s="12" t="s">
        <v>24</v>
      </c>
      <c r="AA66" s="12" t="s">
        <v>19</v>
      </c>
      <c r="AB66" s="38" t="s">
        <v>276</v>
      </c>
      <c r="AC66" s="12" t="s">
        <v>25</v>
      </c>
      <c r="AD66" s="81"/>
      <c r="AE66" s="81"/>
      <c r="AF66" s="81"/>
      <c r="AG66" s="81"/>
      <c r="AH66" s="101"/>
      <c r="AI66" s="101"/>
      <c r="AJ66" s="95"/>
      <c r="AK66" s="15"/>
    </row>
    <row r="67" spans="1:37" ht="123.75" customHeight="1" hidden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1">
        <v>0</v>
      </c>
      <c r="S67" s="13">
        <v>1</v>
      </c>
      <c r="T67" s="12" t="s">
        <v>15</v>
      </c>
      <c r="U67" s="12" t="s">
        <v>24</v>
      </c>
      <c r="V67" s="12" t="s">
        <v>17</v>
      </c>
      <c r="W67" s="12" t="s">
        <v>24</v>
      </c>
      <c r="X67" s="12" t="s">
        <v>24</v>
      </c>
      <c r="Y67" s="12" t="s">
        <v>18</v>
      </c>
      <c r="Z67" s="12" t="s">
        <v>24</v>
      </c>
      <c r="AA67" s="12" t="s">
        <v>17</v>
      </c>
      <c r="AB67" s="38" t="s">
        <v>289</v>
      </c>
      <c r="AC67" s="12" t="s">
        <v>27</v>
      </c>
      <c r="AD67" s="81"/>
      <c r="AE67" s="81"/>
      <c r="AF67" s="81"/>
      <c r="AG67" s="81"/>
      <c r="AH67" s="81"/>
      <c r="AI67" s="81"/>
      <c r="AJ67" s="81"/>
      <c r="AK67" s="15"/>
    </row>
    <row r="68" spans="1:37" s="25" customFormat="1" ht="38.25" customHeight="1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64">
        <v>0</v>
      </c>
      <c r="S68" s="22">
        <v>1</v>
      </c>
      <c r="T68" s="23" t="s">
        <v>15</v>
      </c>
      <c r="U68" s="23" t="s">
        <v>24</v>
      </c>
      <c r="V68" s="23" t="s">
        <v>17</v>
      </c>
      <c r="W68" s="23" t="s">
        <v>24</v>
      </c>
      <c r="X68" s="23" t="s">
        <v>24</v>
      </c>
      <c r="Y68" s="23">
        <v>1</v>
      </c>
      <c r="Z68" s="23" t="s">
        <v>24</v>
      </c>
      <c r="AA68" s="23" t="s">
        <v>24</v>
      </c>
      <c r="AB68" s="39" t="s">
        <v>121</v>
      </c>
      <c r="AC68" s="23" t="s">
        <v>30</v>
      </c>
      <c r="AD68" s="85">
        <v>1</v>
      </c>
      <c r="AE68" s="85">
        <v>1</v>
      </c>
      <c r="AF68" s="85">
        <v>1</v>
      </c>
      <c r="AG68" s="85">
        <v>1</v>
      </c>
      <c r="AH68" s="85">
        <v>1</v>
      </c>
      <c r="AI68" s="85">
        <v>1</v>
      </c>
      <c r="AJ68" s="85">
        <v>1</v>
      </c>
      <c r="AK68" s="53">
        <v>2019</v>
      </c>
    </row>
    <row r="69" spans="1:37" ht="45.75" customHeight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1">
        <v>0</v>
      </c>
      <c r="S69" s="13">
        <v>1</v>
      </c>
      <c r="T69" s="12" t="s">
        <v>15</v>
      </c>
      <c r="U69" s="12" t="s">
        <v>24</v>
      </c>
      <c r="V69" s="12" t="s">
        <v>17</v>
      </c>
      <c r="W69" s="12" t="s">
        <v>24</v>
      </c>
      <c r="X69" s="12" t="s">
        <v>24</v>
      </c>
      <c r="Y69" s="12">
        <v>1</v>
      </c>
      <c r="Z69" s="12" t="s">
        <v>24</v>
      </c>
      <c r="AA69" s="12" t="s">
        <v>15</v>
      </c>
      <c r="AB69" s="38" t="s">
        <v>122</v>
      </c>
      <c r="AC69" s="12" t="s">
        <v>27</v>
      </c>
      <c r="AD69" s="80">
        <v>100</v>
      </c>
      <c r="AE69" s="80">
        <v>100</v>
      </c>
      <c r="AF69" s="80">
        <v>100</v>
      </c>
      <c r="AG69" s="80">
        <v>100</v>
      </c>
      <c r="AH69" s="80">
        <v>100</v>
      </c>
      <c r="AI69" s="80">
        <v>100</v>
      </c>
      <c r="AJ69" s="80">
        <v>100</v>
      </c>
      <c r="AK69" s="52">
        <v>2019</v>
      </c>
    </row>
    <row r="70" spans="1:37" ht="43.5" customHeigh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1">
        <v>0</v>
      </c>
      <c r="S70" s="13">
        <v>1</v>
      </c>
      <c r="T70" s="12" t="s">
        <v>15</v>
      </c>
      <c r="U70" s="12" t="s">
        <v>24</v>
      </c>
      <c r="V70" s="12" t="s">
        <v>17</v>
      </c>
      <c r="W70" s="12" t="s">
        <v>24</v>
      </c>
      <c r="X70" s="12" t="s">
        <v>24</v>
      </c>
      <c r="Y70" s="12">
        <v>1</v>
      </c>
      <c r="Z70" s="12" t="s">
        <v>24</v>
      </c>
      <c r="AA70" s="12" t="s">
        <v>16</v>
      </c>
      <c r="AB70" s="38" t="s">
        <v>128</v>
      </c>
      <c r="AC70" s="12" t="s">
        <v>27</v>
      </c>
      <c r="AD70" s="80" t="s">
        <v>163</v>
      </c>
      <c r="AE70" s="80" t="s">
        <v>163</v>
      </c>
      <c r="AF70" s="80" t="s">
        <v>163</v>
      </c>
      <c r="AG70" s="80" t="s">
        <v>188</v>
      </c>
      <c r="AH70" s="80" t="s">
        <v>163</v>
      </c>
      <c r="AI70" s="80" t="s">
        <v>163</v>
      </c>
      <c r="AJ70" s="80" t="s">
        <v>163</v>
      </c>
      <c r="AK70" s="52">
        <v>2019</v>
      </c>
    </row>
    <row r="71" spans="1:37" s="25" customFormat="1" ht="103.5" customHeight="1" hidden="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64">
        <v>2</v>
      </c>
      <c r="S71" s="22">
        <v>6</v>
      </c>
      <c r="T71" s="23" t="s">
        <v>15</v>
      </c>
      <c r="U71" s="23" t="s">
        <v>24</v>
      </c>
      <c r="V71" s="23" t="s">
        <v>17</v>
      </c>
      <c r="W71" s="23" t="s">
        <v>24</v>
      </c>
      <c r="X71" s="23" t="s">
        <v>24</v>
      </c>
      <c r="Y71" s="23" t="s">
        <v>20</v>
      </c>
      <c r="Z71" s="23" t="s">
        <v>24</v>
      </c>
      <c r="AA71" s="23" t="s">
        <v>24</v>
      </c>
      <c r="AB71" s="39" t="s">
        <v>70</v>
      </c>
      <c r="AC71" s="23" t="s">
        <v>30</v>
      </c>
      <c r="AD71" s="84"/>
      <c r="AE71" s="84"/>
      <c r="AF71" s="84"/>
      <c r="AG71" s="84"/>
      <c r="AH71" s="84"/>
      <c r="AI71" s="84"/>
      <c r="AJ71" s="84"/>
      <c r="AK71" s="24"/>
    </row>
    <row r="72" spans="1:37" ht="96.75" customHeight="1" hidden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1">
        <v>2</v>
      </c>
      <c r="S72" s="13">
        <v>6</v>
      </c>
      <c r="T72" s="12" t="s">
        <v>15</v>
      </c>
      <c r="U72" s="12" t="s">
        <v>24</v>
      </c>
      <c r="V72" s="12" t="s">
        <v>17</v>
      </c>
      <c r="W72" s="12" t="s">
        <v>24</v>
      </c>
      <c r="X72" s="12" t="s">
        <v>24</v>
      </c>
      <c r="Y72" s="12" t="s">
        <v>20</v>
      </c>
      <c r="Z72" s="12" t="s">
        <v>24</v>
      </c>
      <c r="AA72" s="12" t="s">
        <v>15</v>
      </c>
      <c r="AB72" s="38" t="s">
        <v>290</v>
      </c>
      <c r="AC72" s="12" t="s">
        <v>27</v>
      </c>
      <c r="AD72" s="81"/>
      <c r="AE72" s="81"/>
      <c r="AF72" s="81"/>
      <c r="AG72" s="81"/>
      <c r="AH72" s="81"/>
      <c r="AI72" s="81"/>
      <c r="AJ72" s="81"/>
      <c r="AK72" s="15"/>
    </row>
    <row r="73" spans="1:37" ht="78" customHeight="1" hidden="1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1">
        <v>2</v>
      </c>
      <c r="S73" s="13">
        <v>6</v>
      </c>
      <c r="T73" s="12" t="s">
        <v>15</v>
      </c>
      <c r="U73" s="12" t="s">
        <v>24</v>
      </c>
      <c r="V73" s="12" t="s">
        <v>17</v>
      </c>
      <c r="W73" s="12" t="s">
        <v>24</v>
      </c>
      <c r="X73" s="12" t="s">
        <v>24</v>
      </c>
      <c r="Y73" s="12" t="s">
        <v>20</v>
      </c>
      <c r="Z73" s="12" t="s">
        <v>24</v>
      </c>
      <c r="AA73" s="12" t="s">
        <v>16</v>
      </c>
      <c r="AB73" s="38" t="s">
        <v>73</v>
      </c>
      <c r="AC73" s="12" t="s">
        <v>27</v>
      </c>
      <c r="AD73" s="81"/>
      <c r="AE73" s="81"/>
      <c r="AF73" s="81"/>
      <c r="AG73" s="81"/>
      <c r="AH73" s="81"/>
      <c r="AI73" s="81"/>
      <c r="AJ73" s="81"/>
      <c r="AK73" s="15"/>
    </row>
    <row r="74" spans="1:37" s="25" customFormat="1" ht="38.25" customHeight="1" hidden="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64">
        <v>2</v>
      </c>
      <c r="S74" s="22">
        <v>6</v>
      </c>
      <c r="T74" s="23" t="s">
        <v>15</v>
      </c>
      <c r="U74" s="23" t="s">
        <v>24</v>
      </c>
      <c r="V74" s="23" t="s">
        <v>17</v>
      </c>
      <c r="W74" s="23" t="s">
        <v>24</v>
      </c>
      <c r="X74" s="23" t="s">
        <v>24</v>
      </c>
      <c r="Y74" s="23" t="s">
        <v>21</v>
      </c>
      <c r="Z74" s="23" t="s">
        <v>24</v>
      </c>
      <c r="AA74" s="23" t="s">
        <v>24</v>
      </c>
      <c r="AB74" s="39" t="s">
        <v>80</v>
      </c>
      <c r="AC74" s="23" t="s">
        <v>30</v>
      </c>
      <c r="AD74" s="84"/>
      <c r="AE74" s="84"/>
      <c r="AF74" s="84"/>
      <c r="AG74" s="84"/>
      <c r="AH74" s="84"/>
      <c r="AI74" s="84"/>
      <c r="AJ74" s="84"/>
      <c r="AK74" s="24"/>
    </row>
    <row r="75" spans="1:37" ht="51.75" customHeight="1" hidden="1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1">
        <v>2</v>
      </c>
      <c r="S75" s="13">
        <v>6</v>
      </c>
      <c r="T75" s="12" t="s">
        <v>15</v>
      </c>
      <c r="U75" s="12" t="s">
        <v>24</v>
      </c>
      <c r="V75" s="12" t="s">
        <v>17</v>
      </c>
      <c r="W75" s="12" t="s">
        <v>24</v>
      </c>
      <c r="X75" s="12" t="s">
        <v>24</v>
      </c>
      <c r="Y75" s="12" t="s">
        <v>21</v>
      </c>
      <c r="Z75" s="12" t="s">
        <v>24</v>
      </c>
      <c r="AA75" s="12" t="s">
        <v>15</v>
      </c>
      <c r="AB75" s="38" t="s">
        <v>81</v>
      </c>
      <c r="AC75" s="12" t="s">
        <v>27</v>
      </c>
      <c r="AD75" s="81"/>
      <c r="AE75" s="81"/>
      <c r="AF75" s="81"/>
      <c r="AG75" s="81"/>
      <c r="AH75" s="101"/>
      <c r="AI75" s="101"/>
      <c r="AJ75" s="95"/>
      <c r="AK75" s="15"/>
    </row>
    <row r="76" spans="1:37" s="25" customFormat="1" ht="98.25" customHeight="1" hidden="1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64">
        <v>2</v>
      </c>
      <c r="S76" s="22">
        <v>6</v>
      </c>
      <c r="T76" s="23" t="s">
        <v>15</v>
      </c>
      <c r="U76" s="23" t="s">
        <v>24</v>
      </c>
      <c r="V76" s="23" t="s">
        <v>17</v>
      </c>
      <c r="W76" s="23" t="s">
        <v>24</v>
      </c>
      <c r="X76" s="23" t="s">
        <v>24</v>
      </c>
      <c r="Y76" s="23" t="s">
        <v>22</v>
      </c>
      <c r="Z76" s="23" t="s">
        <v>24</v>
      </c>
      <c r="AA76" s="23" t="s">
        <v>24</v>
      </c>
      <c r="AB76" s="39" t="s">
        <v>74</v>
      </c>
      <c r="AC76" s="23" t="s">
        <v>30</v>
      </c>
      <c r="AD76" s="84"/>
      <c r="AE76" s="84"/>
      <c r="AF76" s="84"/>
      <c r="AG76" s="84"/>
      <c r="AH76" s="84"/>
      <c r="AI76" s="84"/>
      <c r="AJ76" s="84"/>
      <c r="AK76" s="24"/>
    </row>
    <row r="77" spans="1:37" ht="107.25" customHeight="1" hidden="1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1">
        <v>2</v>
      </c>
      <c r="S77" s="13">
        <v>6</v>
      </c>
      <c r="T77" s="12" t="s">
        <v>15</v>
      </c>
      <c r="U77" s="12" t="s">
        <v>24</v>
      </c>
      <c r="V77" s="12" t="s">
        <v>17</v>
      </c>
      <c r="W77" s="12" t="s">
        <v>24</v>
      </c>
      <c r="X77" s="12" t="s">
        <v>24</v>
      </c>
      <c r="Y77" s="12" t="s">
        <v>22</v>
      </c>
      <c r="Z77" s="12" t="s">
        <v>24</v>
      </c>
      <c r="AA77" s="12" t="s">
        <v>15</v>
      </c>
      <c r="AB77" s="38" t="s">
        <v>291</v>
      </c>
      <c r="AC77" s="12" t="s">
        <v>27</v>
      </c>
      <c r="AD77" s="81"/>
      <c r="AE77" s="81"/>
      <c r="AF77" s="81"/>
      <c r="AG77" s="81"/>
      <c r="AH77" s="81"/>
      <c r="AI77" s="81"/>
      <c r="AJ77" s="81"/>
      <c r="AK77" s="15"/>
    </row>
    <row r="78" spans="1:37" s="25" customFormat="1" ht="67.5" customHeight="1" hidden="1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64">
        <v>2</v>
      </c>
      <c r="S78" s="22">
        <v>6</v>
      </c>
      <c r="T78" s="23" t="s">
        <v>15</v>
      </c>
      <c r="U78" s="23" t="s">
        <v>24</v>
      </c>
      <c r="V78" s="23" t="s">
        <v>17</v>
      </c>
      <c r="W78" s="23" t="s">
        <v>24</v>
      </c>
      <c r="X78" s="23" t="s">
        <v>15</v>
      </c>
      <c r="Y78" s="23" t="s">
        <v>24</v>
      </c>
      <c r="Z78" s="23" t="s">
        <v>24</v>
      </c>
      <c r="AA78" s="23" t="s">
        <v>24</v>
      </c>
      <c r="AB78" s="39" t="s">
        <v>75</v>
      </c>
      <c r="AC78" s="23" t="s">
        <v>30</v>
      </c>
      <c r="AD78" s="84"/>
      <c r="AE78" s="84"/>
      <c r="AF78" s="84"/>
      <c r="AG78" s="84"/>
      <c r="AH78" s="84"/>
      <c r="AI78" s="84"/>
      <c r="AJ78" s="84"/>
      <c r="AK78" s="24"/>
    </row>
    <row r="79" spans="1:37" ht="51.75" customHeight="1" hidden="1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1">
        <v>2</v>
      </c>
      <c r="S79" s="13">
        <v>6</v>
      </c>
      <c r="T79" s="12" t="s">
        <v>15</v>
      </c>
      <c r="U79" s="12" t="s">
        <v>24</v>
      </c>
      <c r="V79" s="12" t="s">
        <v>17</v>
      </c>
      <c r="W79" s="12" t="s">
        <v>24</v>
      </c>
      <c r="X79" s="12" t="s">
        <v>15</v>
      </c>
      <c r="Y79" s="12" t="s">
        <v>24</v>
      </c>
      <c r="Z79" s="12" t="s">
        <v>24</v>
      </c>
      <c r="AA79" s="12" t="s">
        <v>15</v>
      </c>
      <c r="AB79" s="38" t="s">
        <v>76</v>
      </c>
      <c r="AC79" s="12" t="s">
        <v>27</v>
      </c>
      <c r="AD79" s="81"/>
      <c r="AE79" s="81"/>
      <c r="AF79" s="81"/>
      <c r="AG79" s="81"/>
      <c r="AH79" s="81"/>
      <c r="AI79" s="81"/>
      <c r="AJ79" s="81"/>
      <c r="AK79" s="15"/>
    </row>
    <row r="80" spans="1:37" ht="26.25" customHeight="1" hidden="1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1">
        <v>2</v>
      </c>
      <c r="S80" s="13">
        <v>6</v>
      </c>
      <c r="T80" s="12" t="s">
        <v>15</v>
      </c>
      <c r="U80" s="12" t="s">
        <v>24</v>
      </c>
      <c r="V80" s="12" t="s">
        <v>17</v>
      </c>
      <c r="W80" s="12" t="s">
        <v>24</v>
      </c>
      <c r="X80" s="12" t="s">
        <v>15</v>
      </c>
      <c r="Y80" s="12" t="s">
        <v>24</v>
      </c>
      <c r="Z80" s="12" t="s">
        <v>24</v>
      </c>
      <c r="AA80" s="12" t="s">
        <v>16</v>
      </c>
      <c r="AB80" s="38" t="s">
        <v>77</v>
      </c>
      <c r="AC80" s="12" t="s">
        <v>27</v>
      </c>
      <c r="AD80" s="81"/>
      <c r="AE80" s="81"/>
      <c r="AF80" s="81"/>
      <c r="AG80" s="81"/>
      <c r="AH80" s="81"/>
      <c r="AI80" s="81"/>
      <c r="AJ80" s="81"/>
      <c r="AK80" s="15"/>
    </row>
    <row r="81" spans="1:37" s="25" customFormat="1" ht="103.5" customHeight="1" hidden="1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64">
        <v>2</v>
      </c>
      <c r="S81" s="22">
        <v>6</v>
      </c>
      <c r="T81" s="23" t="s">
        <v>15</v>
      </c>
      <c r="U81" s="23" t="s">
        <v>24</v>
      </c>
      <c r="V81" s="23" t="s">
        <v>17</v>
      </c>
      <c r="W81" s="23" t="s">
        <v>24</v>
      </c>
      <c r="X81" s="23" t="s">
        <v>15</v>
      </c>
      <c r="Y81" s="23" t="s">
        <v>15</v>
      </c>
      <c r="Z81" s="23" t="s">
        <v>24</v>
      </c>
      <c r="AA81" s="23" t="s">
        <v>24</v>
      </c>
      <c r="AB81" s="39" t="s">
        <v>292</v>
      </c>
      <c r="AC81" s="23" t="s">
        <v>30</v>
      </c>
      <c r="AD81" s="84"/>
      <c r="AE81" s="84"/>
      <c r="AF81" s="84"/>
      <c r="AG81" s="84"/>
      <c r="AH81" s="84"/>
      <c r="AI81" s="84"/>
      <c r="AJ81" s="84"/>
      <c r="AK81" s="24"/>
    </row>
    <row r="82" spans="1:37" ht="26.25" customHeight="1" hidden="1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1">
        <v>2</v>
      </c>
      <c r="S82" s="13">
        <v>6</v>
      </c>
      <c r="T82" s="12" t="s">
        <v>15</v>
      </c>
      <c r="U82" s="12" t="s">
        <v>24</v>
      </c>
      <c r="V82" s="12" t="s">
        <v>17</v>
      </c>
      <c r="W82" s="12" t="s">
        <v>24</v>
      </c>
      <c r="X82" s="12" t="s">
        <v>15</v>
      </c>
      <c r="Y82" s="12" t="s">
        <v>15</v>
      </c>
      <c r="Z82" s="12" t="s">
        <v>24</v>
      </c>
      <c r="AA82" s="12" t="s">
        <v>15</v>
      </c>
      <c r="AB82" s="38" t="s">
        <v>78</v>
      </c>
      <c r="AC82" s="12" t="s">
        <v>27</v>
      </c>
      <c r="AD82" s="81"/>
      <c r="AE82" s="81"/>
      <c r="AF82" s="81"/>
      <c r="AG82" s="81"/>
      <c r="AH82" s="81"/>
      <c r="AI82" s="81"/>
      <c r="AJ82" s="81"/>
      <c r="AK82" s="15"/>
    </row>
    <row r="83" spans="1:37" s="25" customFormat="1" ht="54.75" customHeight="1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64">
        <v>0</v>
      </c>
      <c r="S83" s="22">
        <v>1</v>
      </c>
      <c r="T83" s="23" t="s">
        <v>15</v>
      </c>
      <c r="U83" s="23" t="s">
        <v>24</v>
      </c>
      <c r="V83" s="23" t="s">
        <v>17</v>
      </c>
      <c r="W83" s="23" t="s">
        <v>24</v>
      </c>
      <c r="X83" s="23">
        <v>0</v>
      </c>
      <c r="Y83" s="23">
        <v>2</v>
      </c>
      <c r="Z83" s="23" t="s">
        <v>24</v>
      </c>
      <c r="AA83" s="23" t="s">
        <v>24</v>
      </c>
      <c r="AB83" s="39" t="s">
        <v>170</v>
      </c>
      <c r="AC83" s="23" t="s">
        <v>30</v>
      </c>
      <c r="AD83" s="85">
        <v>1</v>
      </c>
      <c r="AE83" s="85">
        <v>1</v>
      </c>
      <c r="AF83" s="85">
        <v>1</v>
      </c>
      <c r="AG83" s="85">
        <v>1</v>
      </c>
      <c r="AH83" s="85">
        <v>1</v>
      </c>
      <c r="AI83" s="85">
        <v>1</v>
      </c>
      <c r="AJ83" s="85">
        <v>1</v>
      </c>
      <c r="AK83" s="53">
        <v>2019</v>
      </c>
    </row>
    <row r="84" spans="1:37" ht="71.25" customHeight="1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1">
        <v>0</v>
      </c>
      <c r="S84" s="13">
        <v>1</v>
      </c>
      <c r="T84" s="12" t="s">
        <v>15</v>
      </c>
      <c r="U84" s="12" t="s">
        <v>24</v>
      </c>
      <c r="V84" s="12" t="s">
        <v>17</v>
      </c>
      <c r="W84" s="12" t="s">
        <v>24</v>
      </c>
      <c r="X84" s="12">
        <v>0</v>
      </c>
      <c r="Y84" s="12">
        <v>2</v>
      </c>
      <c r="Z84" s="12" t="s">
        <v>24</v>
      </c>
      <c r="AA84" s="12">
        <v>1</v>
      </c>
      <c r="AB84" s="38" t="s">
        <v>169</v>
      </c>
      <c r="AC84" s="12" t="s">
        <v>27</v>
      </c>
      <c r="AD84" s="80">
        <v>13</v>
      </c>
      <c r="AE84" s="80">
        <v>12.5</v>
      </c>
      <c r="AF84" s="80">
        <v>12</v>
      </c>
      <c r="AG84" s="80">
        <v>10</v>
      </c>
      <c r="AH84" s="80">
        <v>10</v>
      </c>
      <c r="AI84" s="80">
        <v>10</v>
      </c>
      <c r="AJ84" s="80">
        <v>10</v>
      </c>
      <c r="AK84" s="77">
        <v>2019</v>
      </c>
    </row>
    <row r="85" spans="1:37" s="1" customFormat="1" ht="33.7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2">
        <v>0</v>
      </c>
      <c r="S85" s="48">
        <v>1</v>
      </c>
      <c r="T85" s="49" t="s">
        <v>16</v>
      </c>
      <c r="U85" s="49" t="s">
        <v>24</v>
      </c>
      <c r="V85" s="49" t="s">
        <v>24</v>
      </c>
      <c r="W85" s="49" t="s">
        <v>24</v>
      </c>
      <c r="X85" s="49" t="s">
        <v>24</v>
      </c>
      <c r="Y85" s="49" t="s">
        <v>24</v>
      </c>
      <c r="Z85" s="49" t="s">
        <v>24</v>
      </c>
      <c r="AA85" s="49" t="s">
        <v>24</v>
      </c>
      <c r="AB85" s="50" t="s">
        <v>140</v>
      </c>
      <c r="AC85" s="49" t="s">
        <v>222</v>
      </c>
      <c r="AD85" s="82">
        <f>AD86+AD114</f>
        <v>41953192.93</v>
      </c>
      <c r="AE85" s="82">
        <f>AE86+AE114</f>
        <v>104728096.03999999</v>
      </c>
      <c r="AF85" s="82">
        <f>AF86+AF114</f>
        <v>29175765</v>
      </c>
      <c r="AG85" s="82">
        <f>AG86+AG114</f>
        <v>107808288</v>
      </c>
      <c r="AH85" s="94">
        <f>AH86</f>
        <v>0</v>
      </c>
      <c r="AI85" s="94">
        <f>AI86</f>
        <v>0</v>
      </c>
      <c r="AJ85" s="94">
        <f>SUM(AD85:AH85)</f>
        <v>283665341.97</v>
      </c>
      <c r="AK85" s="56">
        <v>2019</v>
      </c>
    </row>
    <row r="86" spans="1:37" s="2" customFormat="1" ht="26.25" customHeight="1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63">
        <v>0</v>
      </c>
      <c r="S86" s="44">
        <v>1</v>
      </c>
      <c r="T86" s="45" t="s">
        <v>16</v>
      </c>
      <c r="U86" s="45" t="s">
        <v>24</v>
      </c>
      <c r="V86" s="45" t="s">
        <v>15</v>
      </c>
      <c r="W86" s="45" t="s">
        <v>24</v>
      </c>
      <c r="X86" s="45" t="s">
        <v>24</v>
      </c>
      <c r="Y86" s="45" t="s">
        <v>24</v>
      </c>
      <c r="Z86" s="45" t="s">
        <v>24</v>
      </c>
      <c r="AA86" s="45" t="s">
        <v>24</v>
      </c>
      <c r="AB86" s="46" t="s">
        <v>67</v>
      </c>
      <c r="AC86" s="45" t="s">
        <v>222</v>
      </c>
      <c r="AD86" s="83">
        <f aca="true" t="shared" si="4" ref="AD86:AI86">AD96+AD99+AD101+AD109+AD110</f>
        <v>34426400</v>
      </c>
      <c r="AE86" s="83">
        <f t="shared" si="4"/>
        <v>34828300</v>
      </c>
      <c r="AF86" s="83">
        <f t="shared" si="4"/>
        <v>8837931</v>
      </c>
      <c r="AG86" s="83">
        <v>27600158</v>
      </c>
      <c r="AH86" s="83">
        <f t="shared" si="4"/>
        <v>0</v>
      </c>
      <c r="AI86" s="83">
        <f t="shared" si="4"/>
        <v>0</v>
      </c>
      <c r="AJ86" s="83">
        <f>SUM(AD86:AH86)</f>
        <v>105692789</v>
      </c>
      <c r="AK86" s="54">
        <v>2019</v>
      </c>
    </row>
    <row r="87" spans="1:37" ht="44.25" customHeight="1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1">
        <v>0</v>
      </c>
      <c r="S87" s="13">
        <v>1</v>
      </c>
      <c r="T87" s="12" t="s">
        <v>16</v>
      </c>
      <c r="U87" s="12" t="s">
        <v>24</v>
      </c>
      <c r="V87" s="12" t="s">
        <v>15</v>
      </c>
      <c r="W87" s="12" t="s">
        <v>24</v>
      </c>
      <c r="X87" s="12" t="s">
        <v>24</v>
      </c>
      <c r="Y87" s="12" t="s">
        <v>24</v>
      </c>
      <c r="Z87" s="12" t="s">
        <v>24</v>
      </c>
      <c r="AA87" s="12" t="s">
        <v>15</v>
      </c>
      <c r="AB87" s="38" t="s">
        <v>238</v>
      </c>
      <c r="AC87" s="12" t="s">
        <v>27</v>
      </c>
      <c r="AD87" s="80">
        <v>30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77">
        <v>2019</v>
      </c>
    </row>
    <row r="88" spans="1:37" ht="45" customHeight="1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1">
        <v>0</v>
      </c>
      <c r="S88" s="13">
        <v>1</v>
      </c>
      <c r="T88" s="12" t="s">
        <v>16</v>
      </c>
      <c r="U88" s="12" t="s">
        <v>24</v>
      </c>
      <c r="V88" s="12" t="s">
        <v>15</v>
      </c>
      <c r="W88" s="12" t="s">
        <v>24</v>
      </c>
      <c r="X88" s="12" t="s">
        <v>24</v>
      </c>
      <c r="Y88" s="12" t="s">
        <v>24</v>
      </c>
      <c r="Z88" s="12" t="s">
        <v>24</v>
      </c>
      <c r="AA88" s="12" t="s">
        <v>16</v>
      </c>
      <c r="AB88" s="38" t="s">
        <v>239</v>
      </c>
      <c r="AC88" s="12" t="s">
        <v>222</v>
      </c>
      <c r="AD88" s="80">
        <v>100000</v>
      </c>
      <c r="AE88" s="80">
        <v>0</v>
      </c>
      <c r="AF88" s="80">
        <v>0</v>
      </c>
      <c r="AG88" s="80">
        <v>0</v>
      </c>
      <c r="AH88" s="92">
        <v>0</v>
      </c>
      <c r="AI88" s="92">
        <v>0</v>
      </c>
      <c r="AJ88" s="93">
        <f>AD88+AE88+AF88+AG88</f>
        <v>100000</v>
      </c>
      <c r="AK88" s="77">
        <v>2019</v>
      </c>
    </row>
    <row r="89" spans="1:37" s="25" customFormat="1" ht="65.25" customHeight="1" hidden="1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64">
        <v>2</v>
      </c>
      <c r="S89" s="22">
        <v>6</v>
      </c>
      <c r="T89" s="23" t="s">
        <v>16</v>
      </c>
      <c r="U89" s="23" t="s">
        <v>24</v>
      </c>
      <c r="V89" s="23" t="s">
        <v>15</v>
      </c>
      <c r="W89" s="23" t="s">
        <v>24</v>
      </c>
      <c r="X89" s="23" t="s">
        <v>24</v>
      </c>
      <c r="Y89" s="23" t="s">
        <v>15</v>
      </c>
      <c r="Z89" s="23" t="s">
        <v>24</v>
      </c>
      <c r="AA89" s="23" t="s">
        <v>24</v>
      </c>
      <c r="AB89" s="39" t="s">
        <v>82</v>
      </c>
      <c r="AC89" s="23" t="s">
        <v>30</v>
      </c>
      <c r="AD89" s="84"/>
      <c r="AE89" s="84"/>
      <c r="AF89" s="84"/>
      <c r="AG89" s="84"/>
      <c r="AH89" s="84"/>
      <c r="AI89" s="84"/>
      <c r="AJ89" s="84"/>
      <c r="AK89" s="24"/>
    </row>
    <row r="90" spans="1:37" ht="38.25" customHeight="1" hidden="1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1">
        <v>2</v>
      </c>
      <c r="S90" s="13">
        <v>6</v>
      </c>
      <c r="T90" s="12" t="s">
        <v>16</v>
      </c>
      <c r="U90" s="12" t="s">
        <v>24</v>
      </c>
      <c r="V90" s="12" t="s">
        <v>15</v>
      </c>
      <c r="W90" s="12" t="s">
        <v>24</v>
      </c>
      <c r="X90" s="12" t="s">
        <v>24</v>
      </c>
      <c r="Y90" s="12" t="s">
        <v>15</v>
      </c>
      <c r="Z90" s="12" t="s">
        <v>24</v>
      </c>
      <c r="AA90" s="12" t="s">
        <v>15</v>
      </c>
      <c r="AB90" s="38" t="s">
        <v>83</v>
      </c>
      <c r="AC90" s="12" t="s">
        <v>27</v>
      </c>
      <c r="AD90" s="81"/>
      <c r="AE90" s="81"/>
      <c r="AF90" s="81"/>
      <c r="AG90" s="81"/>
      <c r="AH90" s="81"/>
      <c r="AI90" s="81"/>
      <c r="AJ90" s="81"/>
      <c r="AK90" s="15"/>
    </row>
    <row r="91" spans="1:37" ht="42" customHeight="1" hidden="1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1">
        <v>2</v>
      </c>
      <c r="S91" s="13">
        <v>6</v>
      </c>
      <c r="T91" s="12" t="s">
        <v>16</v>
      </c>
      <c r="U91" s="12" t="s">
        <v>24</v>
      </c>
      <c r="V91" s="12" t="s">
        <v>15</v>
      </c>
      <c r="W91" s="12" t="s">
        <v>24</v>
      </c>
      <c r="X91" s="12" t="s">
        <v>24</v>
      </c>
      <c r="Y91" s="12" t="s">
        <v>15</v>
      </c>
      <c r="Z91" s="12" t="s">
        <v>24</v>
      </c>
      <c r="AA91" s="12" t="s">
        <v>16</v>
      </c>
      <c r="AB91" s="38" t="s">
        <v>84</v>
      </c>
      <c r="AC91" s="12" t="s">
        <v>27</v>
      </c>
      <c r="AD91" s="81"/>
      <c r="AE91" s="81"/>
      <c r="AF91" s="81"/>
      <c r="AG91" s="81"/>
      <c r="AH91" s="81"/>
      <c r="AI91" s="81"/>
      <c r="AJ91" s="81"/>
      <c r="AK91" s="15"/>
    </row>
    <row r="92" spans="1:37" ht="44.25" customHeight="1" hidden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1">
        <v>2</v>
      </c>
      <c r="S92" s="13">
        <v>6</v>
      </c>
      <c r="T92" s="12" t="s">
        <v>16</v>
      </c>
      <c r="U92" s="12" t="s">
        <v>24</v>
      </c>
      <c r="V92" s="12" t="s">
        <v>15</v>
      </c>
      <c r="W92" s="12" t="s">
        <v>24</v>
      </c>
      <c r="X92" s="12" t="s">
        <v>24</v>
      </c>
      <c r="Y92" s="12" t="s">
        <v>15</v>
      </c>
      <c r="Z92" s="12" t="s">
        <v>24</v>
      </c>
      <c r="AA92" s="12" t="s">
        <v>17</v>
      </c>
      <c r="AB92" s="38" t="s">
        <v>293</v>
      </c>
      <c r="AC92" s="12" t="s">
        <v>27</v>
      </c>
      <c r="AD92" s="81"/>
      <c r="AE92" s="81"/>
      <c r="AF92" s="81"/>
      <c r="AG92" s="81"/>
      <c r="AH92" s="81"/>
      <c r="AI92" s="81"/>
      <c r="AJ92" s="81"/>
      <c r="AK92" s="15"/>
    </row>
    <row r="93" spans="1:37" s="25" customFormat="1" ht="51.75" customHeight="1" hidden="1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64">
        <v>2</v>
      </c>
      <c r="S93" s="22">
        <v>6</v>
      </c>
      <c r="T93" s="23" t="s">
        <v>16</v>
      </c>
      <c r="U93" s="23" t="s">
        <v>24</v>
      </c>
      <c r="V93" s="23" t="s">
        <v>15</v>
      </c>
      <c r="W93" s="23" t="s">
        <v>24</v>
      </c>
      <c r="X93" s="23" t="s">
        <v>24</v>
      </c>
      <c r="Y93" s="23" t="s">
        <v>16</v>
      </c>
      <c r="Z93" s="23" t="s">
        <v>24</v>
      </c>
      <c r="AA93" s="23" t="s">
        <v>24</v>
      </c>
      <c r="AB93" s="39" t="s">
        <v>85</v>
      </c>
      <c r="AC93" s="23" t="s">
        <v>30</v>
      </c>
      <c r="AD93" s="84"/>
      <c r="AE93" s="84"/>
      <c r="AF93" s="84"/>
      <c r="AG93" s="84"/>
      <c r="AH93" s="84"/>
      <c r="AI93" s="84"/>
      <c r="AJ93" s="84"/>
      <c r="AK93" s="24"/>
    </row>
    <row r="94" spans="1:37" ht="60" customHeight="1" hidden="1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1">
        <v>2</v>
      </c>
      <c r="S94" s="13">
        <v>6</v>
      </c>
      <c r="T94" s="12" t="s">
        <v>16</v>
      </c>
      <c r="U94" s="12" t="s">
        <v>24</v>
      </c>
      <c r="V94" s="12" t="s">
        <v>15</v>
      </c>
      <c r="W94" s="12" t="s">
        <v>24</v>
      </c>
      <c r="X94" s="12" t="s">
        <v>24</v>
      </c>
      <c r="Y94" s="12" t="s">
        <v>16</v>
      </c>
      <c r="Z94" s="12" t="s">
        <v>24</v>
      </c>
      <c r="AA94" s="12" t="s">
        <v>15</v>
      </c>
      <c r="AB94" s="38" t="s">
        <v>86</v>
      </c>
      <c r="AC94" s="12" t="s">
        <v>29</v>
      </c>
      <c r="AD94" s="81"/>
      <c r="AE94" s="81"/>
      <c r="AF94" s="81"/>
      <c r="AG94" s="81"/>
      <c r="AH94" s="101"/>
      <c r="AI94" s="101"/>
      <c r="AJ94" s="95"/>
      <c r="AK94" s="15"/>
    </row>
    <row r="95" spans="1:37" ht="51.75" customHeight="1" hidden="1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1">
        <v>2</v>
      </c>
      <c r="S95" s="13">
        <v>6</v>
      </c>
      <c r="T95" s="12" t="s">
        <v>16</v>
      </c>
      <c r="U95" s="12" t="s">
        <v>24</v>
      </c>
      <c r="V95" s="12" t="s">
        <v>15</v>
      </c>
      <c r="W95" s="12" t="s">
        <v>24</v>
      </c>
      <c r="X95" s="12" t="s">
        <v>24</v>
      </c>
      <c r="Y95" s="12" t="s">
        <v>16</v>
      </c>
      <c r="Z95" s="12" t="s">
        <v>24</v>
      </c>
      <c r="AA95" s="12" t="s">
        <v>16</v>
      </c>
      <c r="AB95" s="38" t="s">
        <v>87</v>
      </c>
      <c r="AC95" s="12" t="s">
        <v>27</v>
      </c>
      <c r="AD95" s="81"/>
      <c r="AE95" s="81"/>
      <c r="AF95" s="81"/>
      <c r="AG95" s="81"/>
      <c r="AH95" s="81"/>
      <c r="AI95" s="81"/>
      <c r="AJ95" s="81"/>
      <c r="AK95" s="15"/>
    </row>
    <row r="96" spans="1:37" s="29" customFormat="1" ht="38.25" customHeight="1" hidden="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65">
        <v>2</v>
      </c>
      <c r="S96" s="26">
        <v>6</v>
      </c>
      <c r="T96" s="27" t="s">
        <v>16</v>
      </c>
      <c r="U96" s="27" t="s">
        <v>24</v>
      </c>
      <c r="V96" s="27" t="s">
        <v>15</v>
      </c>
      <c r="W96" s="27" t="s">
        <v>24</v>
      </c>
      <c r="X96" s="27" t="s">
        <v>24</v>
      </c>
      <c r="Y96" s="27" t="s">
        <v>17</v>
      </c>
      <c r="Z96" s="27" t="s">
        <v>24</v>
      </c>
      <c r="AA96" s="27" t="s">
        <v>24</v>
      </c>
      <c r="AB96" s="40" t="s">
        <v>88</v>
      </c>
      <c r="AC96" s="27" t="s">
        <v>25</v>
      </c>
      <c r="AD96" s="87"/>
      <c r="AE96" s="87"/>
      <c r="AF96" s="87"/>
      <c r="AG96" s="87"/>
      <c r="AH96" s="98"/>
      <c r="AI96" s="98"/>
      <c r="AJ96" s="98"/>
      <c r="AK96" s="28"/>
    </row>
    <row r="97" spans="1:37" ht="90.75" customHeight="1" hidden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1">
        <v>2</v>
      </c>
      <c r="S97" s="13">
        <v>6</v>
      </c>
      <c r="T97" s="12" t="s">
        <v>16</v>
      </c>
      <c r="U97" s="12" t="s">
        <v>24</v>
      </c>
      <c r="V97" s="12" t="s">
        <v>15</v>
      </c>
      <c r="W97" s="12" t="s">
        <v>24</v>
      </c>
      <c r="X97" s="12" t="s">
        <v>24</v>
      </c>
      <c r="Y97" s="12" t="s">
        <v>17</v>
      </c>
      <c r="Z97" s="12" t="s">
        <v>24</v>
      </c>
      <c r="AA97" s="12" t="s">
        <v>15</v>
      </c>
      <c r="AB97" s="38" t="s">
        <v>89</v>
      </c>
      <c r="AC97" s="12" t="s">
        <v>32</v>
      </c>
      <c r="AD97" s="81"/>
      <c r="AE97" s="81"/>
      <c r="AF97" s="81"/>
      <c r="AG97" s="81"/>
      <c r="AH97" s="81"/>
      <c r="AI97" s="81"/>
      <c r="AJ97" s="81"/>
      <c r="AK97" s="15"/>
    </row>
    <row r="98" spans="1:37" ht="66" customHeight="1" hidden="1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1">
        <v>2</v>
      </c>
      <c r="S98" s="13">
        <v>6</v>
      </c>
      <c r="T98" s="12" t="s">
        <v>16</v>
      </c>
      <c r="U98" s="12" t="s">
        <v>24</v>
      </c>
      <c r="V98" s="12" t="s">
        <v>15</v>
      </c>
      <c r="W98" s="12" t="s">
        <v>24</v>
      </c>
      <c r="X98" s="12" t="s">
        <v>24</v>
      </c>
      <c r="Y98" s="12" t="s">
        <v>17</v>
      </c>
      <c r="Z98" s="12" t="s">
        <v>24</v>
      </c>
      <c r="AA98" s="12" t="s">
        <v>16</v>
      </c>
      <c r="AB98" s="38" t="s">
        <v>90</v>
      </c>
      <c r="AC98" s="12" t="s">
        <v>33</v>
      </c>
      <c r="AD98" s="81"/>
      <c r="AE98" s="81"/>
      <c r="AF98" s="81"/>
      <c r="AG98" s="81"/>
      <c r="AH98" s="81"/>
      <c r="AI98" s="81"/>
      <c r="AJ98" s="81"/>
      <c r="AK98" s="15"/>
    </row>
    <row r="99" spans="1:37" s="29" customFormat="1" ht="51.75" customHeight="1" hidden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65">
        <v>2</v>
      </c>
      <c r="S99" s="26">
        <v>6</v>
      </c>
      <c r="T99" s="27" t="s">
        <v>16</v>
      </c>
      <c r="U99" s="27" t="s">
        <v>24</v>
      </c>
      <c r="V99" s="27" t="s">
        <v>15</v>
      </c>
      <c r="W99" s="27" t="s">
        <v>24</v>
      </c>
      <c r="X99" s="27" t="s">
        <v>24</v>
      </c>
      <c r="Y99" s="27" t="s">
        <v>18</v>
      </c>
      <c r="Z99" s="27" t="s">
        <v>24</v>
      </c>
      <c r="AA99" s="27" t="s">
        <v>24</v>
      </c>
      <c r="AB99" s="40" t="s">
        <v>98</v>
      </c>
      <c r="AC99" s="27" t="s">
        <v>25</v>
      </c>
      <c r="AD99" s="87"/>
      <c r="AE99" s="87"/>
      <c r="AF99" s="87"/>
      <c r="AG99" s="87"/>
      <c r="AH99" s="98"/>
      <c r="AI99" s="98"/>
      <c r="AJ99" s="98"/>
      <c r="AK99" s="28"/>
    </row>
    <row r="100" spans="1:37" ht="51.75" customHeight="1" hidden="1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1">
        <v>2</v>
      </c>
      <c r="S100" s="13">
        <v>6</v>
      </c>
      <c r="T100" s="12" t="s">
        <v>16</v>
      </c>
      <c r="U100" s="12" t="s">
        <v>24</v>
      </c>
      <c r="V100" s="12" t="s">
        <v>15</v>
      </c>
      <c r="W100" s="12" t="s">
        <v>24</v>
      </c>
      <c r="X100" s="12" t="s">
        <v>24</v>
      </c>
      <c r="Y100" s="12" t="s">
        <v>18</v>
      </c>
      <c r="Z100" s="12" t="s">
        <v>24</v>
      </c>
      <c r="AA100" s="12" t="s">
        <v>15</v>
      </c>
      <c r="AB100" s="38" t="s">
        <v>99</v>
      </c>
      <c r="AC100" s="12" t="s">
        <v>32</v>
      </c>
      <c r="AD100" s="81"/>
      <c r="AE100" s="81"/>
      <c r="AF100" s="81"/>
      <c r="AG100" s="81"/>
      <c r="AH100" s="81"/>
      <c r="AI100" s="81"/>
      <c r="AJ100" s="81"/>
      <c r="AK100" s="15"/>
    </row>
    <row r="101" spans="1:37" s="29" customFormat="1" ht="51.75" customHeight="1" hidden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65">
        <v>2</v>
      </c>
      <c r="S101" s="26">
        <v>6</v>
      </c>
      <c r="T101" s="27" t="s">
        <v>16</v>
      </c>
      <c r="U101" s="27" t="s">
        <v>24</v>
      </c>
      <c r="V101" s="27" t="s">
        <v>15</v>
      </c>
      <c r="W101" s="27" t="s">
        <v>24</v>
      </c>
      <c r="X101" s="27" t="s">
        <v>24</v>
      </c>
      <c r="Y101" s="27" t="s">
        <v>19</v>
      </c>
      <c r="Z101" s="27" t="s">
        <v>24</v>
      </c>
      <c r="AA101" s="27" t="s">
        <v>24</v>
      </c>
      <c r="AB101" s="40" t="s">
        <v>100</v>
      </c>
      <c r="AC101" s="27" t="s">
        <v>25</v>
      </c>
      <c r="AD101" s="87"/>
      <c r="AE101" s="87"/>
      <c r="AF101" s="87"/>
      <c r="AG101" s="87"/>
      <c r="AH101" s="98"/>
      <c r="AI101" s="98"/>
      <c r="AJ101" s="98"/>
      <c r="AK101" s="28"/>
    </row>
    <row r="102" spans="1:37" ht="83.25" customHeight="1" hidden="1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1">
        <v>2</v>
      </c>
      <c r="S102" s="13">
        <v>6</v>
      </c>
      <c r="T102" s="12" t="s">
        <v>16</v>
      </c>
      <c r="U102" s="12" t="s">
        <v>24</v>
      </c>
      <c r="V102" s="12" t="s">
        <v>15</v>
      </c>
      <c r="W102" s="12" t="s">
        <v>24</v>
      </c>
      <c r="X102" s="12" t="s">
        <v>24</v>
      </c>
      <c r="Y102" s="12" t="s">
        <v>19</v>
      </c>
      <c r="Z102" s="12" t="s">
        <v>24</v>
      </c>
      <c r="AA102" s="12" t="s">
        <v>15</v>
      </c>
      <c r="AB102" s="38" t="s">
        <v>101</v>
      </c>
      <c r="AC102" s="12" t="s">
        <v>27</v>
      </c>
      <c r="AD102" s="81"/>
      <c r="AE102" s="81"/>
      <c r="AF102" s="81"/>
      <c r="AG102" s="81"/>
      <c r="AH102" s="81"/>
      <c r="AI102" s="81"/>
      <c r="AJ102" s="81"/>
      <c r="AK102" s="15"/>
    </row>
    <row r="103" spans="1:37" ht="51.75" customHeight="1" hidden="1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1">
        <v>2</v>
      </c>
      <c r="S103" s="13">
        <v>6</v>
      </c>
      <c r="T103" s="12" t="s">
        <v>16</v>
      </c>
      <c r="U103" s="12" t="s">
        <v>24</v>
      </c>
      <c r="V103" s="12" t="s">
        <v>15</v>
      </c>
      <c r="W103" s="12" t="s">
        <v>24</v>
      </c>
      <c r="X103" s="12" t="s">
        <v>24</v>
      </c>
      <c r="Y103" s="12" t="s">
        <v>19</v>
      </c>
      <c r="Z103" s="12" t="s">
        <v>24</v>
      </c>
      <c r="AA103" s="12" t="s">
        <v>16</v>
      </c>
      <c r="AB103" s="38" t="s">
        <v>102</v>
      </c>
      <c r="AC103" s="12" t="s">
        <v>29</v>
      </c>
      <c r="AD103" s="81"/>
      <c r="AE103" s="81"/>
      <c r="AF103" s="81"/>
      <c r="AG103" s="81"/>
      <c r="AH103" s="81"/>
      <c r="AI103" s="81"/>
      <c r="AJ103" s="81"/>
      <c r="AK103" s="15"/>
    </row>
    <row r="104" spans="1:37" ht="65.25" customHeight="1" hidden="1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1">
        <v>2</v>
      </c>
      <c r="S104" s="13">
        <v>6</v>
      </c>
      <c r="T104" s="12" t="s">
        <v>16</v>
      </c>
      <c r="U104" s="12" t="s">
        <v>24</v>
      </c>
      <c r="V104" s="12" t="s">
        <v>15</v>
      </c>
      <c r="W104" s="12" t="s">
        <v>24</v>
      </c>
      <c r="X104" s="12" t="s">
        <v>24</v>
      </c>
      <c r="Y104" s="12" t="s">
        <v>19</v>
      </c>
      <c r="Z104" s="12" t="s">
        <v>24</v>
      </c>
      <c r="AA104" s="12" t="s">
        <v>17</v>
      </c>
      <c r="AB104" s="38" t="s">
        <v>103</v>
      </c>
      <c r="AC104" s="12" t="s">
        <v>27</v>
      </c>
      <c r="AD104" s="81"/>
      <c r="AE104" s="81"/>
      <c r="AF104" s="81"/>
      <c r="AG104" s="81"/>
      <c r="AH104" s="81"/>
      <c r="AI104" s="81"/>
      <c r="AJ104" s="81"/>
      <c r="AK104" s="15"/>
    </row>
    <row r="105" spans="1:37" ht="94.5" customHeight="1" hidden="1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1">
        <v>2</v>
      </c>
      <c r="S105" s="13">
        <v>6</v>
      </c>
      <c r="T105" s="12" t="s">
        <v>16</v>
      </c>
      <c r="U105" s="12" t="s">
        <v>24</v>
      </c>
      <c r="V105" s="12" t="s">
        <v>15</v>
      </c>
      <c r="W105" s="12" t="s">
        <v>24</v>
      </c>
      <c r="X105" s="12" t="s">
        <v>24</v>
      </c>
      <c r="Y105" s="12" t="s">
        <v>19</v>
      </c>
      <c r="Z105" s="12" t="s">
        <v>24</v>
      </c>
      <c r="AA105" s="12" t="s">
        <v>18</v>
      </c>
      <c r="AB105" s="42" t="s">
        <v>279</v>
      </c>
      <c r="AC105" s="12" t="s">
        <v>28</v>
      </c>
      <c r="AD105" s="81"/>
      <c r="AE105" s="81"/>
      <c r="AF105" s="81"/>
      <c r="AG105" s="81"/>
      <c r="AH105" s="81"/>
      <c r="AI105" s="81"/>
      <c r="AJ105" s="81"/>
      <c r="AK105" s="15"/>
    </row>
    <row r="106" spans="1:37" s="25" customFormat="1" ht="51.75" customHeight="1" hidden="1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64">
        <v>2</v>
      </c>
      <c r="S106" s="22">
        <v>6</v>
      </c>
      <c r="T106" s="23" t="s">
        <v>16</v>
      </c>
      <c r="U106" s="23" t="s">
        <v>24</v>
      </c>
      <c r="V106" s="23" t="s">
        <v>15</v>
      </c>
      <c r="W106" s="23" t="s">
        <v>24</v>
      </c>
      <c r="X106" s="23" t="s">
        <v>24</v>
      </c>
      <c r="Y106" s="23" t="s">
        <v>21</v>
      </c>
      <c r="Z106" s="23" t="s">
        <v>24</v>
      </c>
      <c r="AA106" s="23" t="s">
        <v>24</v>
      </c>
      <c r="AB106" s="39" t="s">
        <v>104</v>
      </c>
      <c r="AC106" s="23" t="s">
        <v>30</v>
      </c>
      <c r="AD106" s="84"/>
      <c r="AE106" s="84"/>
      <c r="AF106" s="84"/>
      <c r="AG106" s="84"/>
      <c r="AH106" s="84"/>
      <c r="AI106" s="84"/>
      <c r="AJ106" s="84"/>
      <c r="AK106" s="24"/>
    </row>
    <row r="107" spans="1:37" ht="51.75" customHeight="1" hidden="1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1">
        <v>2</v>
      </c>
      <c r="S107" s="13">
        <v>6</v>
      </c>
      <c r="T107" s="12" t="s">
        <v>16</v>
      </c>
      <c r="U107" s="12" t="s">
        <v>24</v>
      </c>
      <c r="V107" s="12" t="s">
        <v>15</v>
      </c>
      <c r="W107" s="12" t="s">
        <v>24</v>
      </c>
      <c r="X107" s="12" t="s">
        <v>24</v>
      </c>
      <c r="Y107" s="12" t="s">
        <v>21</v>
      </c>
      <c r="Z107" s="12" t="s">
        <v>24</v>
      </c>
      <c r="AA107" s="12" t="s">
        <v>15</v>
      </c>
      <c r="AB107" s="38" t="s">
        <v>106</v>
      </c>
      <c r="AC107" s="12" t="s">
        <v>27</v>
      </c>
      <c r="AD107" s="81"/>
      <c r="AE107" s="81"/>
      <c r="AF107" s="81"/>
      <c r="AG107" s="81"/>
      <c r="AH107" s="81"/>
      <c r="AI107" s="81"/>
      <c r="AJ107" s="81"/>
      <c r="AK107" s="15"/>
    </row>
    <row r="108" spans="1:37" ht="26.25" customHeight="1" hidden="1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1">
        <v>2</v>
      </c>
      <c r="S108" s="13">
        <v>6</v>
      </c>
      <c r="T108" s="12" t="s">
        <v>16</v>
      </c>
      <c r="U108" s="12" t="s">
        <v>24</v>
      </c>
      <c r="V108" s="12" t="s">
        <v>15</v>
      </c>
      <c r="W108" s="12" t="s">
        <v>24</v>
      </c>
      <c r="X108" s="12" t="s">
        <v>24</v>
      </c>
      <c r="Y108" s="12" t="s">
        <v>21</v>
      </c>
      <c r="Z108" s="12" t="s">
        <v>24</v>
      </c>
      <c r="AA108" s="12" t="s">
        <v>16</v>
      </c>
      <c r="AB108" s="38" t="s">
        <v>107</v>
      </c>
      <c r="AC108" s="12" t="s">
        <v>29</v>
      </c>
      <c r="AD108" s="81"/>
      <c r="AE108" s="81"/>
      <c r="AF108" s="81"/>
      <c r="AG108" s="81"/>
      <c r="AH108" s="81"/>
      <c r="AI108" s="81"/>
      <c r="AJ108" s="81"/>
      <c r="AK108" s="15"/>
    </row>
    <row r="109" spans="1:37" s="29" customFormat="1" ht="28.5" customHeight="1">
      <c r="A109" s="75">
        <v>0</v>
      </c>
      <c r="B109" s="75">
        <v>1</v>
      </c>
      <c r="C109" s="75">
        <v>5</v>
      </c>
      <c r="D109" s="75">
        <v>1</v>
      </c>
      <c r="E109" s="75">
        <v>4</v>
      </c>
      <c r="F109" s="75">
        <v>0</v>
      </c>
      <c r="G109" s="75">
        <v>3</v>
      </c>
      <c r="H109" s="75">
        <v>0</v>
      </c>
      <c r="I109" s="75">
        <v>1</v>
      </c>
      <c r="J109" s="75">
        <v>2</v>
      </c>
      <c r="K109" s="75"/>
      <c r="L109" s="75"/>
      <c r="M109" s="75">
        <v>7</v>
      </c>
      <c r="N109" s="75">
        <v>7</v>
      </c>
      <c r="O109" s="75">
        <v>0</v>
      </c>
      <c r="P109" s="75">
        <v>1</v>
      </c>
      <c r="Q109" s="75"/>
      <c r="R109" s="65">
        <v>0</v>
      </c>
      <c r="S109" s="26">
        <v>1</v>
      </c>
      <c r="T109" s="27" t="s">
        <v>16</v>
      </c>
      <c r="U109" s="27" t="s">
        <v>24</v>
      </c>
      <c r="V109" s="27" t="s">
        <v>15</v>
      </c>
      <c r="W109" s="27" t="s">
        <v>24</v>
      </c>
      <c r="X109" s="27" t="s">
        <v>24</v>
      </c>
      <c r="Y109" s="27">
        <v>1</v>
      </c>
      <c r="Z109" s="27" t="s">
        <v>24</v>
      </c>
      <c r="AA109" s="27" t="s">
        <v>24</v>
      </c>
      <c r="AB109" s="139" t="s">
        <v>130</v>
      </c>
      <c r="AC109" s="141" t="s">
        <v>222</v>
      </c>
      <c r="AD109" s="86">
        <v>34426400</v>
      </c>
      <c r="AE109" s="86">
        <v>34828300</v>
      </c>
      <c r="AF109" s="86">
        <v>0</v>
      </c>
      <c r="AG109" s="86">
        <v>0</v>
      </c>
      <c r="AH109" s="86">
        <v>0</v>
      </c>
      <c r="AI109" s="86">
        <v>0</v>
      </c>
      <c r="AJ109" s="97">
        <f>SUM(AD109:AH109)</f>
        <v>69254700</v>
      </c>
      <c r="AK109" s="55">
        <v>2016</v>
      </c>
    </row>
    <row r="110" spans="1:37" s="29" customFormat="1" ht="28.5" customHeight="1">
      <c r="A110" s="75">
        <v>0</v>
      </c>
      <c r="B110" s="75">
        <v>1</v>
      </c>
      <c r="C110" s="75">
        <v>5</v>
      </c>
      <c r="D110" s="75">
        <v>1</v>
      </c>
      <c r="E110" s="75">
        <v>4</v>
      </c>
      <c r="F110" s="75">
        <v>0</v>
      </c>
      <c r="G110" s="75">
        <v>3</v>
      </c>
      <c r="H110" s="75">
        <v>0</v>
      </c>
      <c r="I110" s="75">
        <v>1</v>
      </c>
      <c r="J110" s="75">
        <v>2</v>
      </c>
      <c r="K110" s="75">
        <v>0</v>
      </c>
      <c r="L110" s="75">
        <v>1</v>
      </c>
      <c r="M110" s="75">
        <v>2</v>
      </c>
      <c r="N110" s="75">
        <v>0</v>
      </c>
      <c r="O110" s="75">
        <v>0</v>
      </c>
      <c r="P110" s="75">
        <v>1</v>
      </c>
      <c r="Q110" s="75" t="s">
        <v>191</v>
      </c>
      <c r="R110" s="65">
        <v>0</v>
      </c>
      <c r="S110" s="26">
        <v>1</v>
      </c>
      <c r="T110" s="27" t="s">
        <v>16</v>
      </c>
      <c r="U110" s="27" t="s">
        <v>24</v>
      </c>
      <c r="V110" s="27" t="s">
        <v>15</v>
      </c>
      <c r="W110" s="27" t="s">
        <v>24</v>
      </c>
      <c r="X110" s="27" t="s">
        <v>24</v>
      </c>
      <c r="Y110" s="27">
        <v>1</v>
      </c>
      <c r="Z110" s="27" t="s">
        <v>24</v>
      </c>
      <c r="AA110" s="27" t="s">
        <v>24</v>
      </c>
      <c r="AB110" s="140"/>
      <c r="AC110" s="142"/>
      <c r="AD110" s="86">
        <v>0</v>
      </c>
      <c r="AE110" s="86">
        <v>0</v>
      </c>
      <c r="AF110" s="86">
        <v>8837931</v>
      </c>
      <c r="AG110" s="86">
        <v>27600158</v>
      </c>
      <c r="AH110" s="86">
        <v>0</v>
      </c>
      <c r="AI110" s="126">
        <v>0</v>
      </c>
      <c r="AJ110" s="97">
        <f>SUM(AD110:AI110)</f>
        <v>36438089</v>
      </c>
      <c r="AK110" s="55">
        <v>2019</v>
      </c>
    </row>
    <row r="111" spans="1:37" ht="59.25" customHeight="1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1">
        <v>0</v>
      </c>
      <c r="S111" s="13">
        <v>1</v>
      </c>
      <c r="T111" s="12" t="s">
        <v>16</v>
      </c>
      <c r="U111" s="12" t="s">
        <v>24</v>
      </c>
      <c r="V111" s="12" t="s">
        <v>15</v>
      </c>
      <c r="W111" s="12" t="s">
        <v>24</v>
      </c>
      <c r="X111" s="12" t="s">
        <v>24</v>
      </c>
      <c r="Y111" s="12">
        <v>1</v>
      </c>
      <c r="Z111" s="12" t="s">
        <v>24</v>
      </c>
      <c r="AA111" s="12" t="s">
        <v>15</v>
      </c>
      <c r="AB111" s="38" t="s">
        <v>108</v>
      </c>
      <c r="AC111" s="12" t="s">
        <v>27</v>
      </c>
      <c r="AD111" s="80">
        <v>100</v>
      </c>
      <c r="AE111" s="80">
        <v>100</v>
      </c>
      <c r="AF111" s="80">
        <v>100</v>
      </c>
      <c r="AG111" s="80">
        <v>100</v>
      </c>
      <c r="AH111" s="80">
        <v>100</v>
      </c>
      <c r="AI111" s="80">
        <v>100</v>
      </c>
      <c r="AJ111" s="80">
        <v>100</v>
      </c>
      <c r="AK111" s="52">
        <v>2019</v>
      </c>
    </row>
    <row r="112" spans="1:37" s="25" customFormat="1" ht="53.25" customHeight="1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64">
        <v>0</v>
      </c>
      <c r="S112" s="22">
        <v>1</v>
      </c>
      <c r="T112" s="23" t="s">
        <v>16</v>
      </c>
      <c r="U112" s="23" t="s">
        <v>24</v>
      </c>
      <c r="V112" s="23">
        <v>1</v>
      </c>
      <c r="W112" s="23" t="s">
        <v>24</v>
      </c>
      <c r="X112" s="23" t="s">
        <v>24</v>
      </c>
      <c r="Y112" s="23">
        <v>2</v>
      </c>
      <c r="Z112" s="23" t="s">
        <v>24</v>
      </c>
      <c r="AA112" s="23" t="s">
        <v>24</v>
      </c>
      <c r="AB112" s="39" t="s">
        <v>172</v>
      </c>
      <c r="AC112" s="23" t="s">
        <v>30</v>
      </c>
      <c r="AD112" s="85">
        <v>1</v>
      </c>
      <c r="AE112" s="85">
        <v>1</v>
      </c>
      <c r="AF112" s="85">
        <v>1</v>
      </c>
      <c r="AG112" s="85">
        <v>1</v>
      </c>
      <c r="AH112" s="85">
        <v>1</v>
      </c>
      <c r="AI112" s="85">
        <v>1</v>
      </c>
      <c r="AJ112" s="85">
        <v>1</v>
      </c>
      <c r="AK112" s="53">
        <v>2014</v>
      </c>
    </row>
    <row r="113" spans="1:37" ht="45" customHeight="1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1">
        <v>0</v>
      </c>
      <c r="S113" s="13">
        <v>1</v>
      </c>
      <c r="T113" s="12" t="s">
        <v>16</v>
      </c>
      <c r="U113" s="12" t="s">
        <v>24</v>
      </c>
      <c r="V113" s="12">
        <v>1</v>
      </c>
      <c r="W113" s="12" t="s">
        <v>24</v>
      </c>
      <c r="X113" s="12" t="s">
        <v>24</v>
      </c>
      <c r="Y113" s="12">
        <v>2</v>
      </c>
      <c r="Z113" s="12" t="s">
        <v>24</v>
      </c>
      <c r="AA113" s="12" t="s">
        <v>15</v>
      </c>
      <c r="AB113" s="38" t="s">
        <v>171</v>
      </c>
      <c r="AC113" s="12" t="s">
        <v>27</v>
      </c>
      <c r="AD113" s="80">
        <v>0</v>
      </c>
      <c r="AE113" s="80">
        <v>0</v>
      </c>
      <c r="AF113" s="80">
        <v>0</v>
      </c>
      <c r="AG113" s="80">
        <v>0</v>
      </c>
      <c r="AH113" s="80">
        <v>0</v>
      </c>
      <c r="AI113" s="80">
        <v>0</v>
      </c>
      <c r="AJ113" s="80">
        <v>0</v>
      </c>
      <c r="AK113" s="52">
        <v>2014</v>
      </c>
    </row>
    <row r="114" spans="1:37" s="2" customFormat="1" ht="29.25" customHeight="1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63">
        <v>0</v>
      </c>
      <c r="S114" s="44">
        <v>1</v>
      </c>
      <c r="T114" s="45" t="s">
        <v>16</v>
      </c>
      <c r="U114" s="45" t="s">
        <v>24</v>
      </c>
      <c r="V114" s="45" t="s">
        <v>16</v>
      </c>
      <c r="W114" s="45" t="s">
        <v>24</v>
      </c>
      <c r="X114" s="45" t="s">
        <v>24</v>
      </c>
      <c r="Y114" s="45" t="s">
        <v>24</v>
      </c>
      <c r="Z114" s="45" t="s">
        <v>24</v>
      </c>
      <c r="AA114" s="45" t="s">
        <v>24</v>
      </c>
      <c r="AB114" s="46" t="s">
        <v>68</v>
      </c>
      <c r="AC114" s="45" t="s">
        <v>222</v>
      </c>
      <c r="AD114" s="83">
        <f>AD121+AD139+AD141+AD143+AD145+AD147+AD149+AD151+AD153+AD155+AD157+AD159+AD161+AD122</f>
        <v>7526792.93</v>
      </c>
      <c r="AE114" s="83">
        <f>AE121+AE139+AE141+AE143+AE145+AE147+AE149+AE151+AE153+AE155+AE157+AE159+AE161+AE122</f>
        <v>69899796.03999999</v>
      </c>
      <c r="AF114" s="83">
        <f>AF121+AF139+AF141+AF143+AF145+AF147+AF149+AF151+AF153+AF155+AF157+AF159+AF161+AF122+AF163+AF165+AF167+AF169</f>
        <v>20337834</v>
      </c>
      <c r="AG114" s="83">
        <f>AG121+AG139+AG141+AG143+AG145+AG147+AG149+AG151+AG153+AG155+AG157+AG159+AG161+AG122+AG163+AG165+AG167+AG169</f>
        <v>80208130</v>
      </c>
      <c r="AH114" s="83">
        <f>AH121+AH139+AH141+AH143+AH145+AH147+AH149+AH151+AH153+AH155+AH157+AH159+AH161+AH122</f>
        <v>0</v>
      </c>
      <c r="AI114" s="83">
        <f>AI121+AI139+AI141+AI143+AI145+AI147+AI149+AI151+AI153+AI155+AI157+AI159+AI161+AI122</f>
        <v>0</v>
      </c>
      <c r="AJ114" s="96">
        <f>SUM(AD114:AH114)</f>
        <v>177972552.97</v>
      </c>
      <c r="AK114" s="54">
        <v>2019</v>
      </c>
    </row>
    <row r="115" spans="1:37" ht="42.75" customHeight="1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1">
        <v>0</v>
      </c>
      <c r="S115" s="13">
        <v>1</v>
      </c>
      <c r="T115" s="12" t="s">
        <v>16</v>
      </c>
      <c r="U115" s="12" t="s">
        <v>24</v>
      </c>
      <c r="V115" s="12" t="s">
        <v>16</v>
      </c>
      <c r="W115" s="12" t="s">
        <v>24</v>
      </c>
      <c r="X115" s="12" t="s">
        <v>24</v>
      </c>
      <c r="Y115" s="12" t="s">
        <v>24</v>
      </c>
      <c r="Z115" s="12" t="s">
        <v>24</v>
      </c>
      <c r="AA115" s="12" t="s">
        <v>15</v>
      </c>
      <c r="AB115" s="38" t="s">
        <v>69</v>
      </c>
      <c r="AC115" s="12" t="s">
        <v>27</v>
      </c>
      <c r="AD115" s="80">
        <v>100</v>
      </c>
      <c r="AE115" s="80">
        <v>100</v>
      </c>
      <c r="AF115" s="80">
        <v>100</v>
      </c>
      <c r="AG115" s="80">
        <v>100</v>
      </c>
      <c r="AH115" s="80">
        <v>100</v>
      </c>
      <c r="AI115" s="80">
        <v>100</v>
      </c>
      <c r="AJ115" s="80">
        <v>100</v>
      </c>
      <c r="AK115" s="52">
        <v>2019</v>
      </c>
    </row>
    <row r="116" spans="1:37" ht="59.25" customHeight="1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1">
        <v>0</v>
      </c>
      <c r="S116" s="13">
        <v>1</v>
      </c>
      <c r="T116" s="12" t="s">
        <v>16</v>
      </c>
      <c r="U116" s="12" t="s">
        <v>24</v>
      </c>
      <c r="V116" s="12" t="s">
        <v>16</v>
      </c>
      <c r="W116" s="12" t="s">
        <v>24</v>
      </c>
      <c r="X116" s="12" t="s">
        <v>24</v>
      </c>
      <c r="Y116" s="12" t="s">
        <v>24</v>
      </c>
      <c r="Z116" s="12" t="s">
        <v>24</v>
      </c>
      <c r="AA116" s="12" t="s">
        <v>16</v>
      </c>
      <c r="AB116" s="38" t="s">
        <v>133</v>
      </c>
      <c r="AC116" s="12" t="s">
        <v>29</v>
      </c>
      <c r="AD116" s="80">
        <v>7</v>
      </c>
      <c r="AE116" s="80">
        <v>2</v>
      </c>
      <c r="AF116" s="80">
        <v>1</v>
      </c>
      <c r="AG116" s="80">
        <v>1</v>
      </c>
      <c r="AH116" s="103">
        <v>1</v>
      </c>
      <c r="AI116" s="103">
        <v>1</v>
      </c>
      <c r="AJ116" s="80">
        <v>1</v>
      </c>
      <c r="AK116" s="52">
        <v>2019</v>
      </c>
    </row>
    <row r="117" spans="1:37" s="25" customFormat="1" ht="48" customHeight="1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64">
        <v>0</v>
      </c>
      <c r="S117" s="22">
        <v>1</v>
      </c>
      <c r="T117" s="23" t="s">
        <v>16</v>
      </c>
      <c r="U117" s="23" t="s">
        <v>24</v>
      </c>
      <c r="V117" s="23" t="s">
        <v>16</v>
      </c>
      <c r="W117" s="23" t="s">
        <v>24</v>
      </c>
      <c r="X117" s="23" t="s">
        <v>24</v>
      </c>
      <c r="Y117" s="23" t="s">
        <v>15</v>
      </c>
      <c r="Z117" s="23" t="s">
        <v>24</v>
      </c>
      <c r="AA117" s="23" t="s">
        <v>24</v>
      </c>
      <c r="AB117" s="39" t="s">
        <v>240</v>
      </c>
      <c r="AC117" s="23" t="s">
        <v>30</v>
      </c>
      <c r="AD117" s="85">
        <v>1</v>
      </c>
      <c r="AE117" s="85">
        <v>1</v>
      </c>
      <c r="AF117" s="85">
        <v>1</v>
      </c>
      <c r="AG117" s="85">
        <v>1</v>
      </c>
      <c r="AH117" s="85">
        <v>1</v>
      </c>
      <c r="AI117" s="85">
        <v>1</v>
      </c>
      <c r="AJ117" s="85">
        <v>1</v>
      </c>
      <c r="AK117" s="53">
        <v>2019</v>
      </c>
    </row>
    <row r="118" spans="1:37" ht="69.75" customHeight="1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1">
        <v>0</v>
      </c>
      <c r="S118" s="13">
        <v>1</v>
      </c>
      <c r="T118" s="12" t="s">
        <v>16</v>
      </c>
      <c r="U118" s="12" t="s">
        <v>24</v>
      </c>
      <c r="V118" s="12" t="s">
        <v>16</v>
      </c>
      <c r="W118" s="12" t="s">
        <v>24</v>
      </c>
      <c r="X118" s="12" t="s">
        <v>24</v>
      </c>
      <c r="Y118" s="12" t="s">
        <v>15</v>
      </c>
      <c r="Z118" s="12" t="s">
        <v>24</v>
      </c>
      <c r="AA118" s="12" t="s">
        <v>15</v>
      </c>
      <c r="AB118" s="38" t="s">
        <v>241</v>
      </c>
      <c r="AC118" s="12" t="s">
        <v>27</v>
      </c>
      <c r="AD118" s="80">
        <v>0</v>
      </c>
      <c r="AE118" s="80">
        <v>0</v>
      </c>
      <c r="AF118" s="80">
        <v>0</v>
      </c>
      <c r="AG118" s="80">
        <v>0</v>
      </c>
      <c r="AH118" s="80">
        <v>0</v>
      </c>
      <c r="AI118" s="80">
        <v>0</v>
      </c>
      <c r="AJ118" s="80">
        <v>0</v>
      </c>
      <c r="AK118" s="52">
        <v>2019</v>
      </c>
    </row>
    <row r="119" spans="1:37" s="29" customFormat="1" ht="42.75" customHeight="1" hidden="1">
      <c r="A119" s="75">
        <v>0</v>
      </c>
      <c r="B119" s="75">
        <v>1</v>
      </c>
      <c r="C119" s="75">
        <v>5</v>
      </c>
      <c r="D119" s="75">
        <v>1</v>
      </c>
      <c r="E119" s="75">
        <v>4</v>
      </c>
      <c r="F119" s="75">
        <v>0</v>
      </c>
      <c r="G119" s="75">
        <v>3</v>
      </c>
      <c r="H119" s="75">
        <v>0</v>
      </c>
      <c r="I119" s="75">
        <v>1</v>
      </c>
      <c r="J119" s="75">
        <v>2</v>
      </c>
      <c r="K119" s="75"/>
      <c r="L119" s="75"/>
      <c r="M119" s="75">
        <v>7</v>
      </c>
      <c r="N119" s="75">
        <v>7</v>
      </c>
      <c r="O119" s="75">
        <v>0</v>
      </c>
      <c r="P119" s="75"/>
      <c r="Q119" s="75">
        <v>2</v>
      </c>
      <c r="R119" s="65">
        <v>0</v>
      </c>
      <c r="S119" s="26">
        <v>1</v>
      </c>
      <c r="T119" s="27" t="s">
        <v>16</v>
      </c>
      <c r="U119" s="27" t="s">
        <v>24</v>
      </c>
      <c r="V119" s="27" t="s">
        <v>16</v>
      </c>
      <c r="W119" s="27" t="s">
        <v>24</v>
      </c>
      <c r="X119" s="27" t="s">
        <v>24</v>
      </c>
      <c r="Y119" s="27" t="s">
        <v>16</v>
      </c>
      <c r="Z119" s="27" t="s">
        <v>24</v>
      </c>
      <c r="AA119" s="27" t="s">
        <v>24</v>
      </c>
      <c r="AB119" s="40" t="s">
        <v>258</v>
      </c>
      <c r="AC119" s="27" t="s">
        <v>222</v>
      </c>
      <c r="AD119" s="86">
        <v>0</v>
      </c>
      <c r="AE119" s="86">
        <v>0</v>
      </c>
      <c r="AF119" s="86">
        <v>0</v>
      </c>
      <c r="AG119" s="86">
        <v>0</v>
      </c>
      <c r="AH119" s="97">
        <v>0</v>
      </c>
      <c r="AI119" s="97"/>
      <c r="AJ119" s="97" t="e">
        <f>AD119+AE119+AF119+#REF!+#REF!+AG119</f>
        <v>#REF!</v>
      </c>
      <c r="AK119" s="55">
        <v>2017</v>
      </c>
    </row>
    <row r="120" spans="1:37" ht="53.25" customHeight="1" hidden="1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1">
        <v>0</v>
      </c>
      <c r="S120" s="13">
        <v>1</v>
      </c>
      <c r="T120" s="12" t="s">
        <v>16</v>
      </c>
      <c r="U120" s="12" t="s">
        <v>24</v>
      </c>
      <c r="V120" s="12" t="s">
        <v>16</v>
      </c>
      <c r="W120" s="12" t="s">
        <v>24</v>
      </c>
      <c r="X120" s="12" t="s">
        <v>24</v>
      </c>
      <c r="Y120" s="12" t="s">
        <v>16</v>
      </c>
      <c r="Z120" s="12" t="s">
        <v>24</v>
      </c>
      <c r="AA120" s="12" t="s">
        <v>15</v>
      </c>
      <c r="AB120" s="38" t="s">
        <v>242</v>
      </c>
      <c r="AC120" s="12" t="s">
        <v>27</v>
      </c>
      <c r="AD120" s="80">
        <v>0</v>
      </c>
      <c r="AE120" s="80">
        <v>0</v>
      </c>
      <c r="AF120" s="80">
        <v>0</v>
      </c>
      <c r="AG120" s="80">
        <v>0</v>
      </c>
      <c r="AH120" s="92">
        <v>0</v>
      </c>
      <c r="AI120" s="92"/>
      <c r="AJ120" s="93">
        <v>0</v>
      </c>
      <c r="AK120" s="52">
        <v>2017</v>
      </c>
    </row>
    <row r="121" spans="1:37" s="29" customFormat="1" ht="56.25" customHeight="1">
      <c r="A121" s="75">
        <v>0</v>
      </c>
      <c r="B121" s="75">
        <v>1</v>
      </c>
      <c r="C121" s="75">
        <v>5</v>
      </c>
      <c r="D121" s="75">
        <v>1</v>
      </c>
      <c r="E121" s="75">
        <v>4</v>
      </c>
      <c r="F121" s="75">
        <v>0</v>
      </c>
      <c r="G121" s="75">
        <v>3</v>
      </c>
      <c r="H121" s="75">
        <v>0</v>
      </c>
      <c r="I121" s="75">
        <v>1</v>
      </c>
      <c r="J121" s="75">
        <v>2</v>
      </c>
      <c r="K121" s="75"/>
      <c r="L121" s="75"/>
      <c r="M121" s="75">
        <v>7</v>
      </c>
      <c r="N121" s="75">
        <v>7</v>
      </c>
      <c r="O121" s="75">
        <v>0</v>
      </c>
      <c r="P121" s="75">
        <v>3</v>
      </c>
      <c r="Q121" s="75"/>
      <c r="R121" s="65">
        <v>0</v>
      </c>
      <c r="S121" s="26">
        <v>1</v>
      </c>
      <c r="T121" s="27" t="s">
        <v>16</v>
      </c>
      <c r="U121" s="27" t="s">
        <v>24</v>
      </c>
      <c r="V121" s="27" t="s">
        <v>16</v>
      </c>
      <c r="W121" s="27" t="s">
        <v>24</v>
      </c>
      <c r="X121" s="27" t="s">
        <v>24</v>
      </c>
      <c r="Y121" s="27">
        <v>2</v>
      </c>
      <c r="Z121" s="27" t="s">
        <v>24</v>
      </c>
      <c r="AA121" s="27" t="s">
        <v>24</v>
      </c>
      <c r="AB121" s="40" t="s">
        <v>134</v>
      </c>
      <c r="AC121" s="27" t="s">
        <v>222</v>
      </c>
      <c r="AD121" s="86">
        <v>1262300</v>
      </c>
      <c r="AE121" s="86">
        <v>1079195</v>
      </c>
      <c r="AF121" s="86">
        <v>0</v>
      </c>
      <c r="AG121" s="86">
        <v>0</v>
      </c>
      <c r="AH121" s="97">
        <v>0</v>
      </c>
      <c r="AI121" s="97">
        <v>0</v>
      </c>
      <c r="AJ121" s="97">
        <f>AD121+AE121+AF121+AH121</f>
        <v>2341495</v>
      </c>
      <c r="AK121" s="55">
        <v>2016</v>
      </c>
    </row>
    <row r="122" spans="1:37" s="29" customFormat="1" ht="56.25" customHeight="1" hidden="1">
      <c r="A122" s="75">
        <v>0</v>
      </c>
      <c r="B122" s="75">
        <v>1</v>
      </c>
      <c r="C122" s="75">
        <v>5</v>
      </c>
      <c r="D122" s="75">
        <v>1</v>
      </c>
      <c r="E122" s="75">
        <v>4</v>
      </c>
      <c r="F122" s="75">
        <v>0</v>
      </c>
      <c r="G122" s="75">
        <v>3</v>
      </c>
      <c r="H122" s="75">
        <v>0</v>
      </c>
      <c r="I122" s="75">
        <v>1</v>
      </c>
      <c r="J122" s="75">
        <v>2</v>
      </c>
      <c r="K122" s="75">
        <v>0</v>
      </c>
      <c r="L122" s="75">
        <v>2</v>
      </c>
      <c r="M122" s="75">
        <v>2</v>
      </c>
      <c r="N122" s="75">
        <v>0</v>
      </c>
      <c r="O122" s="75">
        <v>0</v>
      </c>
      <c r="P122" s="75">
        <v>2</v>
      </c>
      <c r="Q122" s="75" t="s">
        <v>193</v>
      </c>
      <c r="R122" s="65">
        <v>0</v>
      </c>
      <c r="S122" s="26">
        <v>1</v>
      </c>
      <c r="T122" s="27" t="s">
        <v>16</v>
      </c>
      <c r="U122" s="27" t="s">
        <v>24</v>
      </c>
      <c r="V122" s="27" t="s">
        <v>16</v>
      </c>
      <c r="W122" s="27" t="s">
        <v>24</v>
      </c>
      <c r="X122" s="27" t="s">
        <v>24</v>
      </c>
      <c r="Y122" s="27">
        <v>2</v>
      </c>
      <c r="Z122" s="27" t="s">
        <v>24</v>
      </c>
      <c r="AA122" s="27" t="s">
        <v>24</v>
      </c>
      <c r="AB122" s="40" t="s">
        <v>134</v>
      </c>
      <c r="AC122" s="27" t="s">
        <v>222</v>
      </c>
      <c r="AD122" s="86">
        <v>0</v>
      </c>
      <c r="AE122" s="86">
        <v>0</v>
      </c>
      <c r="AF122" s="86">
        <v>0</v>
      </c>
      <c r="AG122" s="86">
        <v>0</v>
      </c>
      <c r="AH122" s="97">
        <v>0</v>
      </c>
      <c r="AI122" s="97"/>
      <c r="AJ122" s="97">
        <f>AD122+AE122+AF122+AH122</f>
        <v>0</v>
      </c>
      <c r="AK122" s="55">
        <v>2016</v>
      </c>
    </row>
    <row r="123" spans="1:37" ht="72" customHeight="1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1">
        <v>0</v>
      </c>
      <c r="S123" s="13">
        <v>1</v>
      </c>
      <c r="T123" s="12" t="s">
        <v>16</v>
      </c>
      <c r="U123" s="12" t="s">
        <v>24</v>
      </c>
      <c r="V123" s="12" t="s">
        <v>16</v>
      </c>
      <c r="W123" s="12" t="s">
        <v>24</v>
      </c>
      <c r="X123" s="12" t="s">
        <v>24</v>
      </c>
      <c r="Y123" s="12">
        <v>2</v>
      </c>
      <c r="Z123" s="12" t="s">
        <v>24</v>
      </c>
      <c r="AA123" s="12" t="s">
        <v>15</v>
      </c>
      <c r="AB123" s="38" t="s">
        <v>243</v>
      </c>
      <c r="AC123" s="12" t="s">
        <v>27</v>
      </c>
      <c r="AD123" s="89">
        <v>90.91</v>
      </c>
      <c r="AE123" s="80">
        <v>27.27</v>
      </c>
      <c r="AF123" s="80">
        <v>0</v>
      </c>
      <c r="AG123" s="80">
        <v>0</v>
      </c>
      <c r="AH123" s="92">
        <v>0</v>
      </c>
      <c r="AI123" s="80">
        <v>0</v>
      </c>
      <c r="AJ123" s="93">
        <v>0</v>
      </c>
      <c r="AK123" s="52">
        <v>2015</v>
      </c>
    </row>
    <row r="124" spans="1:37" s="29" customFormat="1" ht="65.25" customHeight="1" hidden="1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65">
        <v>2</v>
      </c>
      <c r="S124" s="26">
        <v>6</v>
      </c>
      <c r="T124" s="27" t="s">
        <v>16</v>
      </c>
      <c r="U124" s="27" t="s">
        <v>24</v>
      </c>
      <c r="V124" s="27" t="s">
        <v>16</v>
      </c>
      <c r="W124" s="27" t="s">
        <v>24</v>
      </c>
      <c r="X124" s="27" t="s">
        <v>24</v>
      </c>
      <c r="Y124" s="27" t="s">
        <v>18</v>
      </c>
      <c r="Z124" s="27" t="s">
        <v>24</v>
      </c>
      <c r="AA124" s="27" t="s">
        <v>24</v>
      </c>
      <c r="AB124" s="40" t="s">
        <v>294</v>
      </c>
      <c r="AC124" s="27" t="s">
        <v>25</v>
      </c>
      <c r="AD124" s="87"/>
      <c r="AE124" s="87"/>
      <c r="AF124" s="87"/>
      <c r="AG124" s="87"/>
      <c r="AH124" s="98"/>
      <c r="AI124" s="98"/>
      <c r="AJ124" s="98"/>
      <c r="AK124" s="28"/>
    </row>
    <row r="125" spans="1:37" ht="65.25" customHeight="1" hidden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1">
        <v>2</v>
      </c>
      <c r="S125" s="13">
        <v>6</v>
      </c>
      <c r="T125" s="12" t="s">
        <v>16</v>
      </c>
      <c r="U125" s="12" t="s">
        <v>24</v>
      </c>
      <c r="V125" s="12" t="s">
        <v>16</v>
      </c>
      <c r="W125" s="12" t="s">
        <v>24</v>
      </c>
      <c r="X125" s="12" t="s">
        <v>24</v>
      </c>
      <c r="Y125" s="12" t="s">
        <v>18</v>
      </c>
      <c r="Z125" s="12" t="s">
        <v>24</v>
      </c>
      <c r="AA125" s="12" t="s">
        <v>15</v>
      </c>
      <c r="AB125" s="38" t="s">
        <v>198</v>
      </c>
      <c r="AC125" s="12" t="s">
        <v>27</v>
      </c>
      <c r="AD125" s="81"/>
      <c r="AE125" s="81"/>
      <c r="AF125" s="81"/>
      <c r="AG125" s="81"/>
      <c r="AH125" s="81"/>
      <c r="AI125" s="81"/>
      <c r="AJ125" s="81"/>
      <c r="AK125" s="15"/>
    </row>
    <row r="126" spans="1:37" ht="67.5" customHeight="1" hidden="1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1">
        <v>2</v>
      </c>
      <c r="S126" s="13">
        <v>6</v>
      </c>
      <c r="T126" s="12" t="s">
        <v>16</v>
      </c>
      <c r="U126" s="12" t="s">
        <v>24</v>
      </c>
      <c r="V126" s="12" t="s">
        <v>16</v>
      </c>
      <c r="W126" s="12" t="s">
        <v>24</v>
      </c>
      <c r="X126" s="12" t="s">
        <v>24</v>
      </c>
      <c r="Y126" s="12" t="s">
        <v>18</v>
      </c>
      <c r="Z126" s="12" t="s">
        <v>24</v>
      </c>
      <c r="AA126" s="12" t="s">
        <v>16</v>
      </c>
      <c r="AB126" s="38" t="s">
        <v>199</v>
      </c>
      <c r="AC126" s="12" t="s">
        <v>29</v>
      </c>
      <c r="AD126" s="81"/>
      <c r="AE126" s="81"/>
      <c r="AF126" s="81"/>
      <c r="AG126" s="81"/>
      <c r="AH126" s="81"/>
      <c r="AI126" s="81"/>
      <c r="AJ126" s="81"/>
      <c r="AK126" s="15"/>
    </row>
    <row r="127" spans="1:37" ht="78" customHeight="1" hidden="1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1">
        <v>2</v>
      </c>
      <c r="S127" s="13">
        <v>6</v>
      </c>
      <c r="T127" s="12" t="s">
        <v>16</v>
      </c>
      <c r="U127" s="12" t="s">
        <v>24</v>
      </c>
      <c r="V127" s="12" t="s">
        <v>16</v>
      </c>
      <c r="W127" s="12" t="s">
        <v>24</v>
      </c>
      <c r="X127" s="12" t="s">
        <v>24</v>
      </c>
      <c r="Y127" s="12" t="s">
        <v>18</v>
      </c>
      <c r="Z127" s="12" t="s">
        <v>24</v>
      </c>
      <c r="AA127" s="12" t="s">
        <v>17</v>
      </c>
      <c r="AB127" s="38" t="s">
        <v>200</v>
      </c>
      <c r="AC127" s="12" t="s">
        <v>27</v>
      </c>
      <c r="AD127" s="81"/>
      <c r="AE127" s="81"/>
      <c r="AF127" s="81"/>
      <c r="AG127" s="81"/>
      <c r="AH127" s="81"/>
      <c r="AI127" s="81"/>
      <c r="AJ127" s="81"/>
      <c r="AK127" s="15"/>
    </row>
    <row r="128" spans="1:37" s="29" customFormat="1" ht="38.25" customHeight="1" hidden="1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65">
        <v>2</v>
      </c>
      <c r="S128" s="26">
        <v>6</v>
      </c>
      <c r="T128" s="27" t="s">
        <v>16</v>
      </c>
      <c r="U128" s="27" t="s">
        <v>24</v>
      </c>
      <c r="V128" s="27" t="s">
        <v>16</v>
      </c>
      <c r="W128" s="27" t="s">
        <v>24</v>
      </c>
      <c r="X128" s="27" t="s">
        <v>24</v>
      </c>
      <c r="Y128" s="27" t="s">
        <v>19</v>
      </c>
      <c r="Z128" s="27" t="s">
        <v>24</v>
      </c>
      <c r="AA128" s="27" t="s">
        <v>24</v>
      </c>
      <c r="AB128" s="40" t="s">
        <v>201</v>
      </c>
      <c r="AC128" s="27" t="s">
        <v>25</v>
      </c>
      <c r="AD128" s="87"/>
      <c r="AE128" s="87"/>
      <c r="AF128" s="87"/>
      <c r="AG128" s="87"/>
      <c r="AH128" s="98"/>
      <c r="AI128" s="98"/>
      <c r="AJ128" s="98"/>
      <c r="AK128" s="28"/>
    </row>
    <row r="129" spans="1:37" ht="38.25" customHeight="1" hidden="1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1">
        <v>2</v>
      </c>
      <c r="S129" s="13">
        <v>6</v>
      </c>
      <c r="T129" s="12" t="s">
        <v>16</v>
      </c>
      <c r="U129" s="12" t="s">
        <v>24</v>
      </c>
      <c r="V129" s="12" t="s">
        <v>16</v>
      </c>
      <c r="W129" s="12" t="s">
        <v>24</v>
      </c>
      <c r="X129" s="12" t="s">
        <v>24</v>
      </c>
      <c r="Y129" s="12" t="s">
        <v>19</v>
      </c>
      <c r="Z129" s="12" t="s">
        <v>24</v>
      </c>
      <c r="AA129" s="12" t="s">
        <v>15</v>
      </c>
      <c r="AB129" s="38" t="s">
        <v>202</v>
      </c>
      <c r="AC129" s="12" t="s">
        <v>29</v>
      </c>
      <c r="AD129" s="81"/>
      <c r="AE129" s="81"/>
      <c r="AF129" s="81"/>
      <c r="AG129" s="81"/>
      <c r="AH129" s="101"/>
      <c r="AI129" s="101"/>
      <c r="AJ129" s="95"/>
      <c r="AK129" s="15"/>
    </row>
    <row r="130" spans="1:37" ht="38.25" customHeight="1" hidden="1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1">
        <v>2</v>
      </c>
      <c r="S130" s="13">
        <v>6</v>
      </c>
      <c r="T130" s="12" t="s">
        <v>16</v>
      </c>
      <c r="U130" s="12" t="s">
        <v>24</v>
      </c>
      <c r="V130" s="12" t="s">
        <v>16</v>
      </c>
      <c r="W130" s="12" t="s">
        <v>24</v>
      </c>
      <c r="X130" s="12" t="s">
        <v>24</v>
      </c>
      <c r="Y130" s="12" t="s">
        <v>19</v>
      </c>
      <c r="Z130" s="12" t="s">
        <v>24</v>
      </c>
      <c r="AA130" s="12" t="s">
        <v>16</v>
      </c>
      <c r="AB130" s="38" t="s">
        <v>203</v>
      </c>
      <c r="AC130" s="12" t="s">
        <v>29</v>
      </c>
      <c r="AD130" s="81"/>
      <c r="AE130" s="81"/>
      <c r="AF130" s="81"/>
      <c r="AG130" s="81"/>
      <c r="AH130" s="81"/>
      <c r="AI130" s="81"/>
      <c r="AJ130" s="81"/>
      <c r="AK130" s="15"/>
    </row>
    <row r="131" spans="1:37" s="25" customFormat="1" ht="51.75" customHeight="1" hidden="1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64">
        <v>2</v>
      </c>
      <c r="S131" s="22">
        <v>6</v>
      </c>
      <c r="T131" s="23" t="s">
        <v>16</v>
      </c>
      <c r="U131" s="23" t="s">
        <v>24</v>
      </c>
      <c r="V131" s="23" t="s">
        <v>16</v>
      </c>
      <c r="W131" s="23" t="s">
        <v>24</v>
      </c>
      <c r="X131" s="23" t="s">
        <v>24</v>
      </c>
      <c r="Y131" s="23" t="s">
        <v>20</v>
      </c>
      <c r="Z131" s="23" t="s">
        <v>24</v>
      </c>
      <c r="AA131" s="23" t="s">
        <v>24</v>
      </c>
      <c r="AB131" s="39" t="s">
        <v>273</v>
      </c>
      <c r="AC131" s="23" t="s">
        <v>30</v>
      </c>
      <c r="AD131" s="84"/>
      <c r="AE131" s="84"/>
      <c r="AF131" s="84"/>
      <c r="AG131" s="84"/>
      <c r="AH131" s="84"/>
      <c r="AI131" s="84"/>
      <c r="AJ131" s="84"/>
      <c r="AK131" s="24"/>
    </row>
    <row r="132" spans="1:37" ht="68.25" customHeight="1" hidden="1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1">
        <v>2</v>
      </c>
      <c r="S132" s="13">
        <v>6</v>
      </c>
      <c r="T132" s="12" t="s">
        <v>16</v>
      </c>
      <c r="U132" s="12" t="s">
        <v>24</v>
      </c>
      <c r="V132" s="12" t="s">
        <v>16</v>
      </c>
      <c r="W132" s="12" t="s">
        <v>24</v>
      </c>
      <c r="X132" s="12" t="s">
        <v>24</v>
      </c>
      <c r="Y132" s="12" t="s">
        <v>20</v>
      </c>
      <c r="Z132" s="12" t="s">
        <v>24</v>
      </c>
      <c r="AA132" s="12" t="s">
        <v>15</v>
      </c>
      <c r="AB132" s="38" t="s">
        <v>204</v>
      </c>
      <c r="AC132" s="12" t="s">
        <v>27</v>
      </c>
      <c r="AD132" s="81"/>
      <c r="AE132" s="81"/>
      <c r="AF132" s="81"/>
      <c r="AG132" s="81"/>
      <c r="AH132" s="81"/>
      <c r="AI132" s="81"/>
      <c r="AJ132" s="81"/>
      <c r="AK132" s="15"/>
    </row>
    <row r="133" spans="1:37" ht="85.5" customHeight="1" hidden="1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1">
        <v>2</v>
      </c>
      <c r="S133" s="13">
        <v>6</v>
      </c>
      <c r="T133" s="12" t="s">
        <v>16</v>
      </c>
      <c r="U133" s="12" t="s">
        <v>24</v>
      </c>
      <c r="V133" s="12" t="s">
        <v>16</v>
      </c>
      <c r="W133" s="12" t="s">
        <v>24</v>
      </c>
      <c r="X133" s="12" t="s">
        <v>24</v>
      </c>
      <c r="Y133" s="12" t="s">
        <v>20</v>
      </c>
      <c r="Z133" s="12" t="s">
        <v>24</v>
      </c>
      <c r="AA133" s="12" t="s">
        <v>16</v>
      </c>
      <c r="AB133" s="38" t="s">
        <v>205</v>
      </c>
      <c r="AC133" s="12" t="s">
        <v>27</v>
      </c>
      <c r="AD133" s="81"/>
      <c r="AE133" s="81"/>
      <c r="AF133" s="81"/>
      <c r="AG133" s="81"/>
      <c r="AH133" s="81"/>
      <c r="AI133" s="81"/>
      <c r="AJ133" s="81"/>
      <c r="AK133" s="15"/>
    </row>
    <row r="134" spans="1:37" ht="78" customHeight="1" hidden="1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1">
        <v>2</v>
      </c>
      <c r="S134" s="13">
        <v>6</v>
      </c>
      <c r="T134" s="12" t="s">
        <v>16</v>
      </c>
      <c r="U134" s="12" t="s">
        <v>24</v>
      </c>
      <c r="V134" s="12" t="s">
        <v>16</v>
      </c>
      <c r="W134" s="12" t="s">
        <v>24</v>
      </c>
      <c r="X134" s="12" t="s">
        <v>24</v>
      </c>
      <c r="Y134" s="12" t="s">
        <v>20</v>
      </c>
      <c r="Z134" s="12" t="s">
        <v>24</v>
      </c>
      <c r="AA134" s="12" t="s">
        <v>17</v>
      </c>
      <c r="AB134" s="38" t="s">
        <v>206</v>
      </c>
      <c r="AC134" s="12" t="s">
        <v>34</v>
      </c>
      <c r="AD134" s="81"/>
      <c r="AE134" s="81"/>
      <c r="AF134" s="81"/>
      <c r="AG134" s="81"/>
      <c r="AH134" s="81"/>
      <c r="AI134" s="81"/>
      <c r="AJ134" s="81"/>
      <c r="AK134" s="15"/>
    </row>
    <row r="135" spans="1:37" s="25" customFormat="1" ht="84" customHeight="1" hidden="1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64">
        <v>2</v>
      </c>
      <c r="S135" s="22">
        <v>6</v>
      </c>
      <c r="T135" s="23" t="s">
        <v>16</v>
      </c>
      <c r="U135" s="23" t="s">
        <v>24</v>
      </c>
      <c r="V135" s="23" t="s">
        <v>16</v>
      </c>
      <c r="W135" s="23" t="s">
        <v>24</v>
      </c>
      <c r="X135" s="23" t="s">
        <v>24</v>
      </c>
      <c r="Y135" s="23" t="s">
        <v>21</v>
      </c>
      <c r="Z135" s="23" t="s">
        <v>24</v>
      </c>
      <c r="AA135" s="23" t="s">
        <v>24</v>
      </c>
      <c r="AB135" s="39" t="s">
        <v>207</v>
      </c>
      <c r="AC135" s="23" t="s">
        <v>30</v>
      </c>
      <c r="AD135" s="84"/>
      <c r="AE135" s="84"/>
      <c r="AF135" s="84"/>
      <c r="AG135" s="84"/>
      <c r="AH135" s="84"/>
      <c r="AI135" s="84"/>
      <c r="AJ135" s="84"/>
      <c r="AK135" s="24"/>
    </row>
    <row r="136" spans="1:37" ht="72.75" customHeight="1" hidden="1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1">
        <v>2</v>
      </c>
      <c r="S136" s="13">
        <v>6</v>
      </c>
      <c r="T136" s="12" t="s">
        <v>16</v>
      </c>
      <c r="U136" s="12" t="s">
        <v>24</v>
      </c>
      <c r="V136" s="12" t="s">
        <v>16</v>
      </c>
      <c r="W136" s="12" t="s">
        <v>24</v>
      </c>
      <c r="X136" s="12" t="s">
        <v>24</v>
      </c>
      <c r="Y136" s="12" t="s">
        <v>21</v>
      </c>
      <c r="Z136" s="12" t="s">
        <v>24</v>
      </c>
      <c r="AA136" s="12" t="s">
        <v>15</v>
      </c>
      <c r="AB136" s="38" t="s">
        <v>208</v>
      </c>
      <c r="AC136" s="12" t="s">
        <v>27</v>
      </c>
      <c r="AD136" s="81"/>
      <c r="AE136" s="81"/>
      <c r="AF136" s="81"/>
      <c r="AG136" s="81"/>
      <c r="AH136" s="81"/>
      <c r="AI136" s="81"/>
      <c r="AJ136" s="81"/>
      <c r="AK136" s="15"/>
    </row>
    <row r="137" spans="1:37" ht="51.75" customHeight="1" hidden="1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1">
        <v>2</v>
      </c>
      <c r="S137" s="13">
        <v>6</v>
      </c>
      <c r="T137" s="12" t="s">
        <v>16</v>
      </c>
      <c r="U137" s="12" t="s">
        <v>24</v>
      </c>
      <c r="V137" s="12" t="s">
        <v>16</v>
      </c>
      <c r="W137" s="12" t="s">
        <v>24</v>
      </c>
      <c r="X137" s="12" t="s">
        <v>24</v>
      </c>
      <c r="Y137" s="12" t="s">
        <v>21</v>
      </c>
      <c r="Z137" s="12" t="s">
        <v>24</v>
      </c>
      <c r="AA137" s="12" t="s">
        <v>16</v>
      </c>
      <c r="AB137" s="38" t="s">
        <v>209</v>
      </c>
      <c r="AC137" s="12" t="s">
        <v>29</v>
      </c>
      <c r="AD137" s="81"/>
      <c r="AE137" s="81"/>
      <c r="AF137" s="81"/>
      <c r="AG137" s="81"/>
      <c r="AH137" s="101"/>
      <c r="AI137" s="101"/>
      <c r="AJ137" s="95"/>
      <c r="AK137" s="15"/>
    </row>
    <row r="138" spans="1:37" ht="52.5" customHeight="1" hidden="1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1">
        <v>2</v>
      </c>
      <c r="S138" s="13">
        <v>6</v>
      </c>
      <c r="T138" s="12" t="s">
        <v>16</v>
      </c>
      <c r="U138" s="12" t="s">
        <v>24</v>
      </c>
      <c r="V138" s="12" t="s">
        <v>16</v>
      </c>
      <c r="W138" s="12" t="s">
        <v>24</v>
      </c>
      <c r="X138" s="12" t="s">
        <v>24</v>
      </c>
      <c r="Y138" s="12" t="s">
        <v>21</v>
      </c>
      <c r="Z138" s="12" t="s">
        <v>24</v>
      </c>
      <c r="AA138" s="12" t="s">
        <v>17</v>
      </c>
      <c r="AB138" s="38" t="s">
        <v>210</v>
      </c>
      <c r="AC138" s="12" t="s">
        <v>29</v>
      </c>
      <c r="AD138" s="81"/>
      <c r="AE138" s="81"/>
      <c r="AF138" s="81"/>
      <c r="AG138" s="81"/>
      <c r="AH138" s="101"/>
      <c r="AI138" s="101"/>
      <c r="AJ138" s="95"/>
      <c r="AK138" s="15"/>
    </row>
    <row r="139" spans="1:37" ht="52.5" customHeight="1">
      <c r="A139" s="75">
        <v>0</v>
      </c>
      <c r="B139" s="75">
        <v>1</v>
      </c>
      <c r="C139" s="75">
        <v>5</v>
      </c>
      <c r="D139" s="75">
        <v>1</v>
      </c>
      <c r="E139" s="75">
        <v>4</v>
      </c>
      <c r="F139" s="75">
        <v>0</v>
      </c>
      <c r="G139" s="75">
        <v>3</v>
      </c>
      <c r="H139" s="75">
        <v>0</v>
      </c>
      <c r="I139" s="75">
        <v>1</v>
      </c>
      <c r="J139" s="75">
        <v>2</v>
      </c>
      <c r="K139" s="75"/>
      <c r="L139" s="75"/>
      <c r="M139" s="75">
        <v>7</v>
      </c>
      <c r="N139" s="75">
        <v>7</v>
      </c>
      <c r="O139" s="75">
        <v>0</v>
      </c>
      <c r="P139" s="75">
        <v>4</v>
      </c>
      <c r="Q139" s="75"/>
      <c r="R139" s="65">
        <v>0</v>
      </c>
      <c r="S139" s="26">
        <v>1</v>
      </c>
      <c r="T139" s="27" t="s">
        <v>16</v>
      </c>
      <c r="U139" s="27" t="s">
        <v>24</v>
      </c>
      <c r="V139" s="27" t="s">
        <v>16</v>
      </c>
      <c r="W139" s="27" t="s">
        <v>24</v>
      </c>
      <c r="X139" s="27" t="s">
        <v>24</v>
      </c>
      <c r="Y139" s="27">
        <v>3</v>
      </c>
      <c r="Z139" s="27" t="s">
        <v>24</v>
      </c>
      <c r="AA139" s="27" t="s">
        <v>24</v>
      </c>
      <c r="AB139" s="40" t="s">
        <v>135</v>
      </c>
      <c r="AC139" s="27" t="s">
        <v>222</v>
      </c>
      <c r="AD139" s="86">
        <v>189000</v>
      </c>
      <c r="AE139" s="86">
        <v>0</v>
      </c>
      <c r="AF139" s="86">
        <v>0</v>
      </c>
      <c r="AG139" s="86">
        <v>0</v>
      </c>
      <c r="AH139" s="97">
        <v>0</v>
      </c>
      <c r="AI139" s="97">
        <v>0</v>
      </c>
      <c r="AJ139" s="97">
        <f>AD139+AE139+AF139+AG139</f>
        <v>189000</v>
      </c>
      <c r="AK139" s="55">
        <v>2014</v>
      </c>
    </row>
    <row r="140" spans="1:37" ht="64.5" customHeight="1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1">
        <v>0</v>
      </c>
      <c r="S140" s="13">
        <v>1</v>
      </c>
      <c r="T140" s="12" t="s">
        <v>16</v>
      </c>
      <c r="U140" s="12" t="s">
        <v>24</v>
      </c>
      <c r="V140" s="12" t="s">
        <v>16</v>
      </c>
      <c r="W140" s="12" t="s">
        <v>24</v>
      </c>
      <c r="X140" s="12" t="s">
        <v>24</v>
      </c>
      <c r="Y140" s="12">
        <v>3</v>
      </c>
      <c r="Z140" s="12" t="s">
        <v>24</v>
      </c>
      <c r="AA140" s="12" t="s">
        <v>15</v>
      </c>
      <c r="AB140" s="38" t="s">
        <v>112</v>
      </c>
      <c r="AC140" s="12" t="s">
        <v>27</v>
      </c>
      <c r="AD140" s="89">
        <v>18.18</v>
      </c>
      <c r="AE140" s="80">
        <v>0</v>
      </c>
      <c r="AF140" s="80">
        <v>0</v>
      </c>
      <c r="AG140" s="80">
        <v>0</v>
      </c>
      <c r="AH140" s="92">
        <v>0</v>
      </c>
      <c r="AI140" s="80">
        <v>0</v>
      </c>
      <c r="AJ140" s="93">
        <v>0</v>
      </c>
      <c r="AK140" s="52">
        <v>2014</v>
      </c>
    </row>
    <row r="141" spans="1:37" ht="40.5" customHeight="1">
      <c r="A141" s="75">
        <v>0</v>
      </c>
      <c r="B141" s="75">
        <v>1</v>
      </c>
      <c r="C141" s="75">
        <v>5</v>
      </c>
      <c r="D141" s="75">
        <v>1</v>
      </c>
      <c r="E141" s="75">
        <v>4</v>
      </c>
      <c r="F141" s="75">
        <v>0</v>
      </c>
      <c r="G141" s="75">
        <v>3</v>
      </c>
      <c r="H141" s="75">
        <v>0</v>
      </c>
      <c r="I141" s="75">
        <v>1</v>
      </c>
      <c r="J141" s="75">
        <v>2</v>
      </c>
      <c r="K141" s="75"/>
      <c r="L141" s="75"/>
      <c r="M141" s="75">
        <v>7</v>
      </c>
      <c r="N141" s="75">
        <v>7</v>
      </c>
      <c r="O141" s="75">
        <v>0</v>
      </c>
      <c r="P141" s="75">
        <v>5</v>
      </c>
      <c r="Q141" s="75"/>
      <c r="R141" s="65">
        <v>0</v>
      </c>
      <c r="S141" s="26">
        <v>1</v>
      </c>
      <c r="T141" s="27" t="s">
        <v>16</v>
      </c>
      <c r="U141" s="27" t="s">
        <v>24</v>
      </c>
      <c r="V141" s="27" t="s">
        <v>16</v>
      </c>
      <c r="W141" s="27" t="s">
        <v>24</v>
      </c>
      <c r="X141" s="27" t="s">
        <v>24</v>
      </c>
      <c r="Y141" s="27">
        <v>4</v>
      </c>
      <c r="Z141" s="27" t="s">
        <v>24</v>
      </c>
      <c r="AA141" s="27" t="s">
        <v>24</v>
      </c>
      <c r="AB141" s="40" t="s">
        <v>136</v>
      </c>
      <c r="AC141" s="27" t="s">
        <v>222</v>
      </c>
      <c r="AD141" s="86">
        <v>554044</v>
      </c>
      <c r="AE141" s="86">
        <v>0</v>
      </c>
      <c r="AF141" s="86">
        <v>0</v>
      </c>
      <c r="AG141" s="86">
        <v>1208130</v>
      </c>
      <c r="AH141" s="97">
        <v>0</v>
      </c>
      <c r="AI141" s="97">
        <v>0</v>
      </c>
      <c r="AJ141" s="97">
        <f>AD141+AE141+AF141+AG141</f>
        <v>1762174</v>
      </c>
      <c r="AK141" s="55">
        <v>2014</v>
      </c>
    </row>
    <row r="142" spans="1:37" ht="46.5" customHeight="1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1">
        <v>0</v>
      </c>
      <c r="S142" s="13">
        <v>1</v>
      </c>
      <c r="T142" s="12" t="s">
        <v>16</v>
      </c>
      <c r="U142" s="12" t="s">
        <v>24</v>
      </c>
      <c r="V142" s="12" t="s">
        <v>16</v>
      </c>
      <c r="W142" s="12" t="s">
        <v>24</v>
      </c>
      <c r="X142" s="12" t="s">
        <v>24</v>
      </c>
      <c r="Y142" s="12">
        <v>4</v>
      </c>
      <c r="Z142" s="12" t="s">
        <v>24</v>
      </c>
      <c r="AA142" s="12" t="s">
        <v>15</v>
      </c>
      <c r="AB142" s="38" t="s">
        <v>109</v>
      </c>
      <c r="AC142" s="12" t="s">
        <v>27</v>
      </c>
      <c r="AD142" s="89">
        <v>18.18</v>
      </c>
      <c r="AE142" s="80">
        <v>0</v>
      </c>
      <c r="AF142" s="80">
        <v>0</v>
      </c>
      <c r="AG142" s="80">
        <v>0</v>
      </c>
      <c r="AH142" s="92">
        <v>0</v>
      </c>
      <c r="AI142" s="80">
        <v>0</v>
      </c>
      <c r="AJ142" s="93">
        <v>0</v>
      </c>
      <c r="AK142" s="52">
        <v>2014</v>
      </c>
    </row>
    <row r="143" spans="1:37" ht="64.5" customHeight="1">
      <c r="A143" s="75">
        <v>0</v>
      </c>
      <c r="B143" s="75">
        <v>1</v>
      </c>
      <c r="C143" s="75">
        <v>5</v>
      </c>
      <c r="D143" s="75">
        <v>1</v>
      </c>
      <c r="E143" s="75">
        <v>4</v>
      </c>
      <c r="F143" s="75">
        <v>0</v>
      </c>
      <c r="G143" s="75">
        <v>3</v>
      </c>
      <c r="H143" s="75">
        <v>0</v>
      </c>
      <c r="I143" s="75">
        <v>1</v>
      </c>
      <c r="J143" s="75">
        <v>2</v>
      </c>
      <c r="K143" s="75"/>
      <c r="L143" s="75"/>
      <c r="M143" s="75">
        <v>7</v>
      </c>
      <c r="N143" s="75">
        <v>7</v>
      </c>
      <c r="O143" s="75">
        <v>0</v>
      </c>
      <c r="P143" s="75">
        <v>6</v>
      </c>
      <c r="Q143" s="75"/>
      <c r="R143" s="65">
        <v>0</v>
      </c>
      <c r="S143" s="26">
        <v>1</v>
      </c>
      <c r="T143" s="27" t="s">
        <v>16</v>
      </c>
      <c r="U143" s="27" t="s">
        <v>24</v>
      </c>
      <c r="V143" s="27" t="s">
        <v>16</v>
      </c>
      <c r="W143" s="27" t="s">
        <v>24</v>
      </c>
      <c r="X143" s="27" t="s">
        <v>24</v>
      </c>
      <c r="Y143" s="27">
        <v>5</v>
      </c>
      <c r="Z143" s="27" t="s">
        <v>24</v>
      </c>
      <c r="AA143" s="27" t="s">
        <v>24</v>
      </c>
      <c r="AB143" s="40" t="s">
        <v>137</v>
      </c>
      <c r="AC143" s="27" t="s">
        <v>222</v>
      </c>
      <c r="AD143" s="86">
        <v>218507.6</v>
      </c>
      <c r="AE143" s="86">
        <v>0</v>
      </c>
      <c r="AF143" s="86">
        <v>0</v>
      </c>
      <c r="AG143" s="86">
        <v>0</v>
      </c>
      <c r="AH143" s="97">
        <v>0</v>
      </c>
      <c r="AI143" s="97">
        <v>0</v>
      </c>
      <c r="AJ143" s="97">
        <f>AD143+AE143+AF143+AG143</f>
        <v>218507.6</v>
      </c>
      <c r="AK143" s="55">
        <v>2014</v>
      </c>
    </row>
    <row r="144" spans="1:37" ht="59.25" customHeight="1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1">
        <v>0</v>
      </c>
      <c r="S144" s="13">
        <v>1</v>
      </c>
      <c r="T144" s="12" t="s">
        <v>16</v>
      </c>
      <c r="U144" s="12" t="s">
        <v>24</v>
      </c>
      <c r="V144" s="12" t="s">
        <v>16</v>
      </c>
      <c r="W144" s="12" t="s">
        <v>24</v>
      </c>
      <c r="X144" s="12" t="s">
        <v>24</v>
      </c>
      <c r="Y144" s="12">
        <v>5</v>
      </c>
      <c r="Z144" s="12" t="s">
        <v>24</v>
      </c>
      <c r="AA144" s="12" t="s">
        <v>15</v>
      </c>
      <c r="AB144" s="38" t="s">
        <v>111</v>
      </c>
      <c r="AC144" s="12" t="s">
        <v>27</v>
      </c>
      <c r="AD144" s="89">
        <v>9.09</v>
      </c>
      <c r="AE144" s="80">
        <v>0</v>
      </c>
      <c r="AF144" s="80">
        <v>0</v>
      </c>
      <c r="AG144" s="80">
        <v>0</v>
      </c>
      <c r="AH144" s="92">
        <v>0</v>
      </c>
      <c r="AI144" s="92">
        <v>0</v>
      </c>
      <c r="AJ144" s="93">
        <v>0</v>
      </c>
      <c r="AK144" s="52">
        <v>2014</v>
      </c>
    </row>
    <row r="145" spans="1:37" ht="64.5" customHeight="1">
      <c r="A145" s="75">
        <v>0</v>
      </c>
      <c r="B145" s="75">
        <v>1</v>
      </c>
      <c r="C145" s="75">
        <v>5</v>
      </c>
      <c r="D145" s="75">
        <v>1</v>
      </c>
      <c r="E145" s="75">
        <v>4</v>
      </c>
      <c r="F145" s="75">
        <v>0</v>
      </c>
      <c r="G145" s="75">
        <v>3</v>
      </c>
      <c r="H145" s="75">
        <v>0</v>
      </c>
      <c r="I145" s="75">
        <v>1</v>
      </c>
      <c r="J145" s="75">
        <v>2</v>
      </c>
      <c r="K145" s="75"/>
      <c r="L145" s="75"/>
      <c r="M145" s="75">
        <v>7</v>
      </c>
      <c r="N145" s="75">
        <v>7</v>
      </c>
      <c r="O145" s="75">
        <v>0</v>
      </c>
      <c r="P145" s="75">
        <v>7</v>
      </c>
      <c r="Q145" s="75"/>
      <c r="R145" s="65">
        <v>0</v>
      </c>
      <c r="S145" s="26">
        <v>1</v>
      </c>
      <c r="T145" s="27" t="s">
        <v>16</v>
      </c>
      <c r="U145" s="27" t="s">
        <v>24</v>
      </c>
      <c r="V145" s="27" t="s">
        <v>16</v>
      </c>
      <c r="W145" s="27" t="s">
        <v>24</v>
      </c>
      <c r="X145" s="27" t="s">
        <v>24</v>
      </c>
      <c r="Y145" s="27">
        <v>6</v>
      </c>
      <c r="Z145" s="27" t="s">
        <v>24</v>
      </c>
      <c r="AA145" s="27" t="s">
        <v>24</v>
      </c>
      <c r="AB145" s="40" t="s">
        <v>138</v>
      </c>
      <c r="AC145" s="27" t="s">
        <v>222</v>
      </c>
      <c r="AD145" s="86">
        <v>5302941.33</v>
      </c>
      <c r="AE145" s="86">
        <v>0</v>
      </c>
      <c r="AF145" s="86">
        <v>0</v>
      </c>
      <c r="AG145" s="86">
        <v>0</v>
      </c>
      <c r="AH145" s="97">
        <v>0</v>
      </c>
      <c r="AI145" s="97">
        <v>0</v>
      </c>
      <c r="AJ145" s="97">
        <f>AD145+AE145+AF145+AG145</f>
        <v>5302941.33</v>
      </c>
      <c r="AK145" s="55">
        <v>2014</v>
      </c>
    </row>
    <row r="146" spans="1:37" ht="51.75" customHeight="1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1">
        <v>0</v>
      </c>
      <c r="S146" s="13">
        <v>1</v>
      </c>
      <c r="T146" s="12" t="s">
        <v>16</v>
      </c>
      <c r="U146" s="12" t="s">
        <v>24</v>
      </c>
      <c r="V146" s="12" t="s">
        <v>16</v>
      </c>
      <c r="W146" s="12" t="s">
        <v>24</v>
      </c>
      <c r="X146" s="12" t="s">
        <v>24</v>
      </c>
      <c r="Y146" s="12">
        <v>6</v>
      </c>
      <c r="Z146" s="12" t="s">
        <v>24</v>
      </c>
      <c r="AA146" s="12" t="s">
        <v>15</v>
      </c>
      <c r="AB146" s="38" t="s">
        <v>110</v>
      </c>
      <c r="AC146" s="12" t="s">
        <v>27</v>
      </c>
      <c r="AD146" s="89">
        <v>9.09</v>
      </c>
      <c r="AE146" s="80">
        <v>0</v>
      </c>
      <c r="AF146" s="80">
        <v>0</v>
      </c>
      <c r="AG146" s="80">
        <v>0</v>
      </c>
      <c r="AH146" s="92">
        <v>0</v>
      </c>
      <c r="AI146" s="92">
        <v>0</v>
      </c>
      <c r="AJ146" s="93">
        <v>0</v>
      </c>
      <c r="AK146" s="52">
        <v>2014</v>
      </c>
    </row>
    <row r="147" spans="1:37" ht="64.5" customHeight="1">
      <c r="A147" s="75">
        <v>0</v>
      </c>
      <c r="B147" s="75">
        <v>1</v>
      </c>
      <c r="C147" s="75">
        <v>5</v>
      </c>
      <c r="D147" s="75">
        <v>1</v>
      </c>
      <c r="E147" s="75">
        <v>4</v>
      </c>
      <c r="F147" s="75">
        <v>0</v>
      </c>
      <c r="G147" s="75">
        <v>3</v>
      </c>
      <c r="H147" s="75">
        <v>0</v>
      </c>
      <c r="I147" s="75">
        <v>1</v>
      </c>
      <c r="J147" s="75">
        <v>2</v>
      </c>
      <c r="K147" s="75"/>
      <c r="L147" s="75"/>
      <c r="M147" s="75">
        <v>7</v>
      </c>
      <c r="N147" s="75">
        <v>7</v>
      </c>
      <c r="O147" s="75">
        <v>0</v>
      </c>
      <c r="P147" s="75">
        <v>9</v>
      </c>
      <c r="Q147" s="75"/>
      <c r="R147" s="65">
        <v>0</v>
      </c>
      <c r="S147" s="26">
        <v>1</v>
      </c>
      <c r="T147" s="27" t="s">
        <v>16</v>
      </c>
      <c r="U147" s="27" t="s">
        <v>24</v>
      </c>
      <c r="V147" s="27" t="s">
        <v>16</v>
      </c>
      <c r="W147" s="27" t="s">
        <v>24</v>
      </c>
      <c r="X147" s="27" t="s">
        <v>24</v>
      </c>
      <c r="Y147" s="27">
        <v>7</v>
      </c>
      <c r="Z147" s="27" t="s">
        <v>24</v>
      </c>
      <c r="AA147" s="27" t="s">
        <v>24</v>
      </c>
      <c r="AB147" s="40" t="s">
        <v>139</v>
      </c>
      <c r="AC147" s="27" t="s">
        <v>222</v>
      </c>
      <c r="AD147" s="105">
        <v>0</v>
      </c>
      <c r="AE147" s="86">
        <v>2750000</v>
      </c>
      <c r="AF147" s="105">
        <v>0</v>
      </c>
      <c r="AG147" s="105">
        <v>0</v>
      </c>
      <c r="AH147" s="105">
        <v>0</v>
      </c>
      <c r="AI147" s="105">
        <v>0</v>
      </c>
      <c r="AJ147" s="104">
        <f>AD147+AE147+AF147+AH147</f>
        <v>2750000</v>
      </c>
      <c r="AK147" s="105">
        <v>2015</v>
      </c>
    </row>
    <row r="148" spans="1:37" ht="56.25" customHeight="1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1">
        <v>0</v>
      </c>
      <c r="S148" s="13">
        <v>1</v>
      </c>
      <c r="T148" s="12" t="s">
        <v>16</v>
      </c>
      <c r="U148" s="12" t="s">
        <v>24</v>
      </c>
      <c r="V148" s="12" t="s">
        <v>16</v>
      </c>
      <c r="W148" s="12" t="s">
        <v>24</v>
      </c>
      <c r="X148" s="12" t="s">
        <v>24</v>
      </c>
      <c r="Y148" s="12">
        <v>7</v>
      </c>
      <c r="Z148" s="12" t="s">
        <v>24</v>
      </c>
      <c r="AA148" s="12" t="s">
        <v>15</v>
      </c>
      <c r="AB148" s="38" t="s">
        <v>113</v>
      </c>
      <c r="AC148" s="12" t="s">
        <v>27</v>
      </c>
      <c r="AD148" s="89">
        <v>0</v>
      </c>
      <c r="AE148" s="80">
        <v>9.09</v>
      </c>
      <c r="AF148" s="80">
        <v>0</v>
      </c>
      <c r="AG148" s="80">
        <v>0</v>
      </c>
      <c r="AH148" s="92">
        <v>0</v>
      </c>
      <c r="AI148" s="92">
        <v>0</v>
      </c>
      <c r="AJ148" s="93">
        <v>0</v>
      </c>
      <c r="AK148" s="52">
        <v>2015</v>
      </c>
    </row>
    <row r="149" spans="1:37" ht="56.25" customHeight="1">
      <c r="A149" s="75">
        <v>0</v>
      </c>
      <c r="B149" s="75">
        <v>1</v>
      </c>
      <c r="C149" s="75">
        <v>5</v>
      </c>
      <c r="D149" s="75">
        <v>1</v>
      </c>
      <c r="E149" s="75">
        <v>4</v>
      </c>
      <c r="F149" s="75">
        <v>0</v>
      </c>
      <c r="G149" s="75">
        <v>3</v>
      </c>
      <c r="H149" s="75">
        <v>0</v>
      </c>
      <c r="I149" s="75">
        <v>1</v>
      </c>
      <c r="J149" s="75">
        <v>2</v>
      </c>
      <c r="K149" s="75"/>
      <c r="L149" s="75"/>
      <c r="M149" s="75">
        <v>7</v>
      </c>
      <c r="N149" s="75">
        <v>7</v>
      </c>
      <c r="O149" s="75">
        <v>1</v>
      </c>
      <c r="P149" s="75">
        <v>0</v>
      </c>
      <c r="Q149" s="75"/>
      <c r="R149" s="65">
        <v>0</v>
      </c>
      <c r="S149" s="26">
        <v>1</v>
      </c>
      <c r="T149" s="27" t="s">
        <v>16</v>
      </c>
      <c r="U149" s="27" t="s">
        <v>24</v>
      </c>
      <c r="V149" s="27" t="s">
        <v>16</v>
      </c>
      <c r="W149" s="27" t="s">
        <v>24</v>
      </c>
      <c r="X149" s="27" t="s">
        <v>24</v>
      </c>
      <c r="Y149" s="27">
        <v>8</v>
      </c>
      <c r="Z149" s="27" t="s">
        <v>24</v>
      </c>
      <c r="AA149" s="27" t="s">
        <v>24</v>
      </c>
      <c r="AB149" s="40" t="s">
        <v>176</v>
      </c>
      <c r="AC149" s="27" t="s">
        <v>222</v>
      </c>
      <c r="AD149" s="105">
        <v>0</v>
      </c>
      <c r="AE149" s="86">
        <v>62000000</v>
      </c>
      <c r="AF149" s="105">
        <v>0</v>
      </c>
      <c r="AG149" s="105">
        <v>79000000</v>
      </c>
      <c r="AH149" s="105">
        <v>0</v>
      </c>
      <c r="AI149" s="105">
        <v>0</v>
      </c>
      <c r="AJ149" s="104">
        <f>AD149+AE149+AF149+AH149</f>
        <v>62000000</v>
      </c>
      <c r="AK149" s="105">
        <v>2015</v>
      </c>
    </row>
    <row r="150" spans="1:37" ht="56.25" customHeight="1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1">
        <v>0</v>
      </c>
      <c r="S150" s="13">
        <v>1</v>
      </c>
      <c r="T150" s="12" t="s">
        <v>16</v>
      </c>
      <c r="U150" s="12" t="s">
        <v>24</v>
      </c>
      <c r="V150" s="12" t="s">
        <v>16</v>
      </c>
      <c r="W150" s="12" t="s">
        <v>24</v>
      </c>
      <c r="X150" s="12" t="s">
        <v>24</v>
      </c>
      <c r="Y150" s="12">
        <v>8</v>
      </c>
      <c r="Z150" s="12" t="s">
        <v>24</v>
      </c>
      <c r="AA150" s="12">
        <v>1</v>
      </c>
      <c r="AB150" s="38" t="s">
        <v>177</v>
      </c>
      <c r="AC150" s="12" t="s">
        <v>27</v>
      </c>
      <c r="AD150" s="89">
        <v>0</v>
      </c>
      <c r="AE150" s="80">
        <v>9.09</v>
      </c>
      <c r="AF150" s="80">
        <v>0</v>
      </c>
      <c r="AG150" s="80">
        <v>0</v>
      </c>
      <c r="AH150" s="92">
        <v>0</v>
      </c>
      <c r="AI150" s="92">
        <v>0</v>
      </c>
      <c r="AJ150" s="93">
        <v>0</v>
      </c>
      <c r="AK150" s="52">
        <v>2015</v>
      </c>
    </row>
    <row r="151" spans="1:37" ht="56.25" customHeight="1">
      <c r="A151" s="75">
        <v>0</v>
      </c>
      <c r="B151" s="75">
        <v>1</v>
      </c>
      <c r="C151" s="75">
        <v>5</v>
      </c>
      <c r="D151" s="75">
        <v>1</v>
      </c>
      <c r="E151" s="75">
        <v>4</v>
      </c>
      <c r="F151" s="75">
        <v>0</v>
      </c>
      <c r="G151" s="75">
        <v>3</v>
      </c>
      <c r="H151" s="75">
        <v>0</v>
      </c>
      <c r="I151" s="75">
        <v>1</v>
      </c>
      <c r="J151" s="75">
        <v>2</v>
      </c>
      <c r="K151" s="75"/>
      <c r="L151" s="75"/>
      <c r="M151" s="75">
        <v>7</v>
      </c>
      <c r="N151" s="75">
        <v>7</v>
      </c>
      <c r="O151" s="75">
        <v>1</v>
      </c>
      <c r="P151" s="75">
        <v>1</v>
      </c>
      <c r="Q151" s="75"/>
      <c r="R151" s="65">
        <v>0</v>
      </c>
      <c r="S151" s="26">
        <v>1</v>
      </c>
      <c r="T151" s="27" t="s">
        <v>16</v>
      </c>
      <c r="U151" s="27" t="s">
        <v>24</v>
      </c>
      <c r="V151" s="27" t="s">
        <v>16</v>
      </c>
      <c r="W151" s="27" t="s">
        <v>24</v>
      </c>
      <c r="X151" s="27" t="s">
        <v>24</v>
      </c>
      <c r="Y151" s="27">
        <v>9</v>
      </c>
      <c r="Z151" s="27" t="s">
        <v>24</v>
      </c>
      <c r="AA151" s="27" t="s">
        <v>24</v>
      </c>
      <c r="AB151" s="40" t="s">
        <v>178</v>
      </c>
      <c r="AC151" s="27" t="s">
        <v>222</v>
      </c>
      <c r="AD151" s="105">
        <v>0</v>
      </c>
      <c r="AE151" s="86">
        <v>2197313.41</v>
      </c>
      <c r="AF151" s="105">
        <v>0</v>
      </c>
      <c r="AG151" s="105">
        <v>0</v>
      </c>
      <c r="AH151" s="105">
        <v>0</v>
      </c>
      <c r="AI151" s="105">
        <v>0</v>
      </c>
      <c r="AJ151" s="104">
        <f>AD151+AE151+AF151+AH151</f>
        <v>2197313.41</v>
      </c>
      <c r="AK151" s="105">
        <v>2015</v>
      </c>
    </row>
    <row r="152" spans="1:37" ht="56.25" customHeight="1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1">
        <v>0</v>
      </c>
      <c r="S152" s="13">
        <v>1</v>
      </c>
      <c r="T152" s="12" t="s">
        <v>16</v>
      </c>
      <c r="U152" s="12" t="s">
        <v>24</v>
      </c>
      <c r="V152" s="12" t="s">
        <v>16</v>
      </c>
      <c r="W152" s="12" t="s">
        <v>24</v>
      </c>
      <c r="X152" s="12" t="s">
        <v>24</v>
      </c>
      <c r="Y152" s="12">
        <v>9</v>
      </c>
      <c r="Z152" s="12" t="s">
        <v>24</v>
      </c>
      <c r="AA152" s="12">
        <v>1</v>
      </c>
      <c r="AB152" s="38" t="s">
        <v>179</v>
      </c>
      <c r="AC152" s="12" t="s">
        <v>27</v>
      </c>
      <c r="AD152" s="89">
        <v>0</v>
      </c>
      <c r="AE152" s="80">
        <v>18.18</v>
      </c>
      <c r="AF152" s="80">
        <v>0</v>
      </c>
      <c r="AG152" s="80">
        <v>0</v>
      </c>
      <c r="AH152" s="92">
        <v>0</v>
      </c>
      <c r="AI152" s="92">
        <v>0</v>
      </c>
      <c r="AJ152" s="93">
        <v>0</v>
      </c>
      <c r="AK152" s="52">
        <v>2015</v>
      </c>
    </row>
    <row r="153" spans="1:37" ht="56.25" customHeight="1" hidden="1">
      <c r="A153" s="75">
        <v>0</v>
      </c>
      <c r="B153" s="75">
        <v>1</v>
      </c>
      <c r="C153" s="75">
        <v>5</v>
      </c>
      <c r="D153" s="75">
        <v>1</v>
      </c>
      <c r="E153" s="75">
        <v>4</v>
      </c>
      <c r="F153" s="75">
        <v>0</v>
      </c>
      <c r="G153" s="75">
        <v>3</v>
      </c>
      <c r="H153" s="75">
        <v>0</v>
      </c>
      <c r="I153" s="75">
        <v>1</v>
      </c>
      <c r="J153" s="75">
        <v>2</v>
      </c>
      <c r="K153" s="75"/>
      <c r="L153" s="75"/>
      <c r="M153" s="75">
        <v>7</v>
      </c>
      <c r="N153" s="75">
        <v>7</v>
      </c>
      <c r="O153" s="75">
        <v>1</v>
      </c>
      <c r="P153" s="75">
        <v>2</v>
      </c>
      <c r="Q153" s="75"/>
      <c r="R153" s="65">
        <v>0</v>
      </c>
      <c r="S153" s="26">
        <v>1</v>
      </c>
      <c r="T153" s="27" t="s">
        <v>16</v>
      </c>
      <c r="U153" s="27" t="s">
        <v>24</v>
      </c>
      <c r="V153" s="27" t="s">
        <v>16</v>
      </c>
      <c r="W153" s="27" t="s">
        <v>24</v>
      </c>
      <c r="X153" s="27" t="s">
        <v>24</v>
      </c>
      <c r="Y153" s="27">
        <v>7</v>
      </c>
      <c r="Z153" s="27" t="s">
        <v>24</v>
      </c>
      <c r="AA153" s="27" t="s">
        <v>24</v>
      </c>
      <c r="AB153" s="40" t="s">
        <v>180</v>
      </c>
      <c r="AC153" s="27" t="s">
        <v>222</v>
      </c>
      <c r="AD153" s="105">
        <v>0</v>
      </c>
      <c r="AE153" s="86">
        <v>0</v>
      </c>
      <c r="AF153" s="105">
        <v>0</v>
      </c>
      <c r="AG153" s="105">
        <v>0</v>
      </c>
      <c r="AH153" s="105">
        <v>0</v>
      </c>
      <c r="AI153" s="105">
        <v>0</v>
      </c>
      <c r="AJ153" s="104">
        <f>AD153+AE153+AF153+AH153</f>
        <v>0</v>
      </c>
      <c r="AK153" s="105">
        <v>2015</v>
      </c>
    </row>
    <row r="154" spans="1:37" ht="56.25" customHeight="1" hidden="1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1">
        <v>0</v>
      </c>
      <c r="S154" s="13">
        <v>1</v>
      </c>
      <c r="T154" s="12" t="s">
        <v>16</v>
      </c>
      <c r="U154" s="12" t="s">
        <v>24</v>
      </c>
      <c r="V154" s="12" t="s">
        <v>16</v>
      </c>
      <c r="W154" s="12" t="s">
        <v>24</v>
      </c>
      <c r="X154" s="12" t="s">
        <v>24</v>
      </c>
      <c r="Y154" s="12">
        <v>7</v>
      </c>
      <c r="Z154" s="12" t="s">
        <v>24</v>
      </c>
      <c r="AA154" s="12">
        <v>4</v>
      </c>
      <c r="AB154" s="38" t="s">
        <v>181</v>
      </c>
      <c r="AC154" s="12" t="s">
        <v>27</v>
      </c>
      <c r="AD154" s="89">
        <v>0</v>
      </c>
      <c r="AE154" s="80"/>
      <c r="AF154" s="80">
        <v>0</v>
      </c>
      <c r="AG154" s="80">
        <v>0</v>
      </c>
      <c r="AH154" s="92">
        <v>0</v>
      </c>
      <c r="AI154" s="92">
        <v>0</v>
      </c>
      <c r="AJ154" s="93">
        <v>0</v>
      </c>
      <c r="AK154" s="52">
        <v>2015</v>
      </c>
    </row>
    <row r="155" spans="1:37" ht="56.25" customHeight="1">
      <c r="A155" s="75">
        <v>0</v>
      </c>
      <c r="B155" s="75">
        <v>1</v>
      </c>
      <c r="C155" s="75">
        <v>5</v>
      </c>
      <c r="D155" s="75">
        <v>1</v>
      </c>
      <c r="E155" s="75">
        <v>4</v>
      </c>
      <c r="F155" s="75">
        <v>0</v>
      </c>
      <c r="G155" s="75">
        <v>3</v>
      </c>
      <c r="H155" s="75">
        <v>0</v>
      </c>
      <c r="I155" s="75">
        <v>1</v>
      </c>
      <c r="J155" s="75">
        <v>2</v>
      </c>
      <c r="K155" s="75"/>
      <c r="L155" s="75"/>
      <c r="M155" s="75">
        <v>7</v>
      </c>
      <c r="N155" s="75">
        <v>7</v>
      </c>
      <c r="O155" s="75">
        <v>1</v>
      </c>
      <c r="P155" s="75">
        <v>3</v>
      </c>
      <c r="Q155" s="75"/>
      <c r="R155" s="65">
        <v>0</v>
      </c>
      <c r="S155" s="26">
        <v>1</v>
      </c>
      <c r="T155" s="27" t="s">
        <v>16</v>
      </c>
      <c r="U155" s="27" t="s">
        <v>24</v>
      </c>
      <c r="V155" s="27" t="s">
        <v>16</v>
      </c>
      <c r="W155" s="27" t="s">
        <v>24</v>
      </c>
      <c r="X155" s="27" t="s">
        <v>24</v>
      </c>
      <c r="Y155" s="27">
        <v>10</v>
      </c>
      <c r="Z155" s="27" t="s">
        <v>24</v>
      </c>
      <c r="AA155" s="27" t="s">
        <v>24</v>
      </c>
      <c r="AB155" s="40" t="s">
        <v>194</v>
      </c>
      <c r="AC155" s="27" t="s">
        <v>222</v>
      </c>
      <c r="AD155" s="105">
        <v>0</v>
      </c>
      <c r="AE155" s="86">
        <v>204549.74</v>
      </c>
      <c r="AF155" s="105">
        <v>0</v>
      </c>
      <c r="AG155" s="105">
        <v>0</v>
      </c>
      <c r="AH155" s="105">
        <v>0</v>
      </c>
      <c r="AI155" s="105">
        <v>0</v>
      </c>
      <c r="AJ155" s="104">
        <f>AD155+AE155+AF155+AH155</f>
        <v>204549.74</v>
      </c>
      <c r="AK155" s="105">
        <v>2015</v>
      </c>
    </row>
    <row r="156" spans="1:37" ht="56.25" customHeight="1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1">
        <v>0</v>
      </c>
      <c r="S156" s="13">
        <v>1</v>
      </c>
      <c r="T156" s="12" t="s">
        <v>16</v>
      </c>
      <c r="U156" s="12" t="s">
        <v>24</v>
      </c>
      <c r="V156" s="12" t="s">
        <v>16</v>
      </c>
      <c r="W156" s="12" t="s">
        <v>24</v>
      </c>
      <c r="X156" s="12" t="s">
        <v>24</v>
      </c>
      <c r="Y156" s="12">
        <v>10</v>
      </c>
      <c r="Z156" s="12" t="s">
        <v>24</v>
      </c>
      <c r="AA156" s="12">
        <v>1</v>
      </c>
      <c r="AB156" s="38" t="s">
        <v>182</v>
      </c>
      <c r="AC156" s="12" t="s">
        <v>27</v>
      </c>
      <c r="AD156" s="89">
        <v>0</v>
      </c>
      <c r="AE156" s="80">
        <v>9.09</v>
      </c>
      <c r="AF156" s="80">
        <v>0</v>
      </c>
      <c r="AG156" s="80">
        <v>0</v>
      </c>
      <c r="AH156" s="92">
        <v>0</v>
      </c>
      <c r="AI156" s="92">
        <v>0</v>
      </c>
      <c r="AJ156" s="93">
        <v>0</v>
      </c>
      <c r="AK156" s="52">
        <v>2015</v>
      </c>
    </row>
    <row r="157" spans="1:37" ht="56.25" customHeight="1">
      <c r="A157" s="75">
        <v>0</v>
      </c>
      <c r="B157" s="75">
        <v>1</v>
      </c>
      <c r="C157" s="75">
        <v>5</v>
      </c>
      <c r="D157" s="75">
        <v>1</v>
      </c>
      <c r="E157" s="75">
        <v>4</v>
      </c>
      <c r="F157" s="75">
        <v>0</v>
      </c>
      <c r="G157" s="75">
        <v>3</v>
      </c>
      <c r="H157" s="75">
        <v>0</v>
      </c>
      <c r="I157" s="75">
        <v>1</v>
      </c>
      <c r="J157" s="75">
        <v>2</v>
      </c>
      <c r="K157" s="75"/>
      <c r="L157" s="75"/>
      <c r="M157" s="75">
        <v>7</v>
      </c>
      <c r="N157" s="75">
        <v>7</v>
      </c>
      <c r="O157" s="75">
        <v>1</v>
      </c>
      <c r="P157" s="75">
        <v>4</v>
      </c>
      <c r="Q157" s="75"/>
      <c r="R157" s="65">
        <v>0</v>
      </c>
      <c r="S157" s="26">
        <v>1</v>
      </c>
      <c r="T157" s="27" t="s">
        <v>16</v>
      </c>
      <c r="U157" s="27" t="s">
        <v>24</v>
      </c>
      <c r="V157" s="27" t="s">
        <v>16</v>
      </c>
      <c r="W157" s="27" t="s">
        <v>24</v>
      </c>
      <c r="X157" s="27" t="s">
        <v>24</v>
      </c>
      <c r="Y157" s="27">
        <v>11</v>
      </c>
      <c r="Z157" s="27" t="s">
        <v>24</v>
      </c>
      <c r="AA157" s="27" t="s">
        <v>24</v>
      </c>
      <c r="AB157" s="40" t="s">
        <v>195</v>
      </c>
      <c r="AC157" s="27" t="s">
        <v>222</v>
      </c>
      <c r="AD157" s="105">
        <v>0</v>
      </c>
      <c r="AE157" s="86">
        <v>99996</v>
      </c>
      <c r="AF157" s="105">
        <v>0</v>
      </c>
      <c r="AG157" s="105">
        <v>0</v>
      </c>
      <c r="AH157" s="105">
        <v>0</v>
      </c>
      <c r="AI157" s="105">
        <v>0</v>
      </c>
      <c r="AJ157" s="104">
        <f>AD157+AE157+AF157+AH157</f>
        <v>99996</v>
      </c>
      <c r="AK157" s="105">
        <v>2015</v>
      </c>
    </row>
    <row r="158" spans="1:37" ht="56.25" customHeight="1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1">
        <v>0</v>
      </c>
      <c r="S158" s="13">
        <v>1</v>
      </c>
      <c r="T158" s="12" t="s">
        <v>16</v>
      </c>
      <c r="U158" s="12" t="s">
        <v>24</v>
      </c>
      <c r="V158" s="12" t="s">
        <v>16</v>
      </c>
      <c r="W158" s="12" t="s">
        <v>24</v>
      </c>
      <c r="X158" s="12" t="s">
        <v>24</v>
      </c>
      <c r="Y158" s="12">
        <v>11</v>
      </c>
      <c r="Z158" s="12" t="s">
        <v>24</v>
      </c>
      <c r="AA158" s="12">
        <v>1</v>
      </c>
      <c r="AB158" s="38" t="s">
        <v>183</v>
      </c>
      <c r="AC158" s="12" t="s">
        <v>27</v>
      </c>
      <c r="AD158" s="89">
        <v>0</v>
      </c>
      <c r="AE158" s="80">
        <v>9.09</v>
      </c>
      <c r="AF158" s="80">
        <v>0</v>
      </c>
      <c r="AG158" s="80">
        <v>0</v>
      </c>
      <c r="AH158" s="92">
        <v>0</v>
      </c>
      <c r="AI158" s="92">
        <v>0</v>
      </c>
      <c r="AJ158" s="93">
        <v>0</v>
      </c>
      <c r="AK158" s="52">
        <v>2015</v>
      </c>
    </row>
    <row r="159" spans="1:37" ht="56.25" customHeight="1">
      <c r="A159" s="75">
        <v>0</v>
      </c>
      <c r="B159" s="75">
        <v>1</v>
      </c>
      <c r="C159" s="75">
        <v>5</v>
      </c>
      <c r="D159" s="75">
        <v>1</v>
      </c>
      <c r="E159" s="75">
        <v>4</v>
      </c>
      <c r="F159" s="75">
        <v>0</v>
      </c>
      <c r="G159" s="75">
        <v>3</v>
      </c>
      <c r="H159" s="75">
        <v>0</v>
      </c>
      <c r="I159" s="75">
        <v>1</v>
      </c>
      <c r="J159" s="75">
        <v>2</v>
      </c>
      <c r="K159" s="75"/>
      <c r="L159" s="75"/>
      <c r="M159" s="75">
        <v>7</v>
      </c>
      <c r="N159" s="75">
        <v>7</v>
      </c>
      <c r="O159" s="75">
        <v>1</v>
      </c>
      <c r="P159" s="75">
        <v>5</v>
      </c>
      <c r="Q159" s="75"/>
      <c r="R159" s="65">
        <v>0</v>
      </c>
      <c r="S159" s="26">
        <v>1</v>
      </c>
      <c r="T159" s="27" t="s">
        <v>16</v>
      </c>
      <c r="U159" s="27" t="s">
        <v>24</v>
      </c>
      <c r="V159" s="27" t="s">
        <v>16</v>
      </c>
      <c r="W159" s="27" t="s">
        <v>24</v>
      </c>
      <c r="X159" s="27" t="s">
        <v>24</v>
      </c>
      <c r="Y159" s="27">
        <v>12</v>
      </c>
      <c r="Z159" s="27" t="s">
        <v>24</v>
      </c>
      <c r="AA159" s="27" t="s">
        <v>24</v>
      </c>
      <c r="AB159" s="40" t="s">
        <v>196</v>
      </c>
      <c r="AC159" s="27" t="s">
        <v>222</v>
      </c>
      <c r="AD159" s="105">
        <v>0</v>
      </c>
      <c r="AE159" s="86">
        <v>99991</v>
      </c>
      <c r="AF159" s="105">
        <v>0</v>
      </c>
      <c r="AG159" s="105">
        <v>0</v>
      </c>
      <c r="AH159" s="105">
        <v>0</v>
      </c>
      <c r="AI159" s="105">
        <v>0</v>
      </c>
      <c r="AJ159" s="104">
        <f>SUM(AD159:AH159)</f>
        <v>99991</v>
      </c>
      <c r="AK159" s="105">
        <v>2015</v>
      </c>
    </row>
    <row r="160" spans="1:37" ht="56.25" customHeight="1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1">
        <v>0</v>
      </c>
      <c r="S160" s="13">
        <v>1</v>
      </c>
      <c r="T160" s="12" t="s">
        <v>16</v>
      </c>
      <c r="U160" s="12" t="s">
        <v>24</v>
      </c>
      <c r="V160" s="12" t="s">
        <v>16</v>
      </c>
      <c r="W160" s="12" t="s">
        <v>24</v>
      </c>
      <c r="X160" s="12" t="s">
        <v>24</v>
      </c>
      <c r="Y160" s="12">
        <v>12</v>
      </c>
      <c r="Z160" s="12" t="s">
        <v>24</v>
      </c>
      <c r="AA160" s="12">
        <v>1</v>
      </c>
      <c r="AB160" s="38" t="s">
        <v>184</v>
      </c>
      <c r="AC160" s="12" t="s">
        <v>27</v>
      </c>
      <c r="AD160" s="89">
        <v>0</v>
      </c>
      <c r="AE160" s="80">
        <v>9.09</v>
      </c>
      <c r="AF160" s="80">
        <v>0</v>
      </c>
      <c r="AG160" s="80">
        <v>0</v>
      </c>
      <c r="AH160" s="92">
        <v>0</v>
      </c>
      <c r="AI160" s="92">
        <v>0</v>
      </c>
      <c r="AJ160" s="93">
        <v>0</v>
      </c>
      <c r="AK160" s="52">
        <v>2015</v>
      </c>
    </row>
    <row r="161" spans="1:37" ht="56.25" customHeight="1">
      <c r="A161" s="75">
        <v>0</v>
      </c>
      <c r="B161" s="75">
        <v>1</v>
      </c>
      <c r="C161" s="75">
        <v>5</v>
      </c>
      <c r="D161" s="75">
        <v>1</v>
      </c>
      <c r="E161" s="75">
        <v>4</v>
      </c>
      <c r="F161" s="75">
        <v>0</v>
      </c>
      <c r="G161" s="75">
        <v>3</v>
      </c>
      <c r="H161" s="75">
        <v>0</v>
      </c>
      <c r="I161" s="75">
        <v>1</v>
      </c>
      <c r="J161" s="75">
        <v>2</v>
      </c>
      <c r="K161" s="75"/>
      <c r="L161" s="75"/>
      <c r="M161" s="75">
        <v>7</v>
      </c>
      <c r="N161" s="75">
        <v>7</v>
      </c>
      <c r="O161" s="75">
        <v>0</v>
      </c>
      <c r="P161" s="75">
        <v>8</v>
      </c>
      <c r="Q161" s="75"/>
      <c r="R161" s="65">
        <v>0</v>
      </c>
      <c r="S161" s="26">
        <v>1</v>
      </c>
      <c r="T161" s="27" t="s">
        <v>16</v>
      </c>
      <c r="U161" s="27" t="s">
        <v>24</v>
      </c>
      <c r="V161" s="27" t="s">
        <v>16</v>
      </c>
      <c r="W161" s="27" t="s">
        <v>24</v>
      </c>
      <c r="X161" s="27" t="s">
        <v>24</v>
      </c>
      <c r="Y161" s="27">
        <v>13</v>
      </c>
      <c r="Z161" s="27" t="s">
        <v>24</v>
      </c>
      <c r="AA161" s="27" t="s">
        <v>24</v>
      </c>
      <c r="AB161" s="40" t="s">
        <v>197</v>
      </c>
      <c r="AC161" s="27" t="s">
        <v>222</v>
      </c>
      <c r="AD161" s="105">
        <v>0</v>
      </c>
      <c r="AE161" s="86">
        <v>1468750.89</v>
      </c>
      <c r="AF161" s="105">
        <v>0</v>
      </c>
      <c r="AG161" s="105">
        <v>0</v>
      </c>
      <c r="AH161" s="105">
        <v>0</v>
      </c>
      <c r="AI161" s="105">
        <v>0</v>
      </c>
      <c r="AJ161" s="104">
        <f>SUM(AD161:AH161)</f>
        <v>1468750.89</v>
      </c>
      <c r="AK161" s="105">
        <v>2015</v>
      </c>
    </row>
    <row r="162" spans="1:37" ht="56.25" customHeight="1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1">
        <v>0</v>
      </c>
      <c r="S162" s="13">
        <v>1</v>
      </c>
      <c r="T162" s="12" t="s">
        <v>16</v>
      </c>
      <c r="U162" s="12" t="s">
        <v>24</v>
      </c>
      <c r="V162" s="12" t="s">
        <v>16</v>
      </c>
      <c r="W162" s="12" t="s">
        <v>24</v>
      </c>
      <c r="X162" s="12" t="s">
        <v>24</v>
      </c>
      <c r="Y162" s="12">
        <v>13</v>
      </c>
      <c r="Z162" s="12" t="s">
        <v>24</v>
      </c>
      <c r="AA162" s="12">
        <v>1</v>
      </c>
      <c r="AB162" s="38" t="s">
        <v>185</v>
      </c>
      <c r="AC162" s="12" t="s">
        <v>27</v>
      </c>
      <c r="AD162" s="89">
        <v>0</v>
      </c>
      <c r="AE162" s="80">
        <v>9.09</v>
      </c>
      <c r="AF162" s="80">
        <v>0</v>
      </c>
      <c r="AG162" s="80">
        <v>0</v>
      </c>
      <c r="AH162" s="92">
        <v>0</v>
      </c>
      <c r="AI162" s="92">
        <v>0</v>
      </c>
      <c r="AJ162" s="93">
        <v>0</v>
      </c>
      <c r="AK162" s="52">
        <v>2015</v>
      </c>
    </row>
    <row r="163" spans="1:37" ht="56.25" customHeight="1">
      <c r="A163" s="107">
        <v>0</v>
      </c>
      <c r="B163" s="107">
        <v>1</v>
      </c>
      <c r="C163" s="107">
        <v>5</v>
      </c>
      <c r="D163" s="107">
        <v>0</v>
      </c>
      <c r="E163" s="107">
        <v>5</v>
      </c>
      <c r="F163" s="107">
        <v>0</v>
      </c>
      <c r="G163" s="107">
        <v>3</v>
      </c>
      <c r="H163" s="107">
        <v>0</v>
      </c>
      <c r="I163" s="107">
        <v>1</v>
      </c>
      <c r="J163" s="107">
        <v>2</v>
      </c>
      <c r="K163" s="107">
        <v>0</v>
      </c>
      <c r="L163" s="107">
        <v>2</v>
      </c>
      <c r="M163" s="107">
        <v>2</v>
      </c>
      <c r="N163" s="107">
        <v>0</v>
      </c>
      <c r="O163" s="107">
        <v>0</v>
      </c>
      <c r="P163" s="107">
        <v>4</v>
      </c>
      <c r="Q163" s="108" t="s">
        <v>193</v>
      </c>
      <c r="R163" s="65">
        <v>0</v>
      </c>
      <c r="S163" s="26">
        <v>1</v>
      </c>
      <c r="T163" s="27" t="s">
        <v>16</v>
      </c>
      <c r="U163" s="27" t="s">
        <v>24</v>
      </c>
      <c r="V163" s="27" t="s">
        <v>16</v>
      </c>
      <c r="W163" s="27" t="s">
        <v>24</v>
      </c>
      <c r="X163" s="27" t="s">
        <v>24</v>
      </c>
      <c r="Y163" s="27">
        <v>14</v>
      </c>
      <c r="Z163" s="27" t="s">
        <v>24</v>
      </c>
      <c r="AA163" s="27" t="s">
        <v>24</v>
      </c>
      <c r="AB163" s="40" t="s">
        <v>131</v>
      </c>
      <c r="AC163" s="27" t="s">
        <v>222</v>
      </c>
      <c r="AD163" s="105">
        <v>0</v>
      </c>
      <c r="AE163" s="105">
        <v>0</v>
      </c>
      <c r="AF163" s="104">
        <v>2092834</v>
      </c>
      <c r="AG163" s="105">
        <v>0</v>
      </c>
      <c r="AH163" s="105">
        <v>0</v>
      </c>
      <c r="AI163" s="105">
        <v>0</v>
      </c>
      <c r="AJ163" s="104">
        <f>SUM(AD163:AH163)</f>
        <v>2092834</v>
      </c>
      <c r="AK163" s="105">
        <v>2016</v>
      </c>
    </row>
    <row r="164" spans="1:37" ht="56.25" customHeight="1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1">
        <v>0</v>
      </c>
      <c r="S164" s="13">
        <v>1</v>
      </c>
      <c r="T164" s="12" t="s">
        <v>16</v>
      </c>
      <c r="U164" s="12" t="s">
        <v>24</v>
      </c>
      <c r="V164" s="12" t="s">
        <v>16</v>
      </c>
      <c r="W164" s="12" t="s">
        <v>24</v>
      </c>
      <c r="X164" s="12" t="s">
        <v>24</v>
      </c>
      <c r="Y164" s="12">
        <v>14</v>
      </c>
      <c r="Z164" s="12" t="s">
        <v>24</v>
      </c>
      <c r="AA164" s="12">
        <v>1</v>
      </c>
      <c r="AB164" s="38" t="s">
        <v>132</v>
      </c>
      <c r="AC164" s="12" t="s">
        <v>27</v>
      </c>
      <c r="AD164" s="89">
        <v>0</v>
      </c>
      <c r="AE164" s="80">
        <v>0</v>
      </c>
      <c r="AF164" s="80">
        <v>9.09</v>
      </c>
      <c r="AG164" s="80">
        <v>0</v>
      </c>
      <c r="AH164" s="92">
        <v>0</v>
      </c>
      <c r="AI164" s="92">
        <v>0</v>
      </c>
      <c r="AJ164" s="93">
        <v>0</v>
      </c>
      <c r="AK164" s="52">
        <v>2016</v>
      </c>
    </row>
    <row r="165" spans="1:37" ht="56.25" customHeight="1">
      <c r="A165" s="107">
        <v>0</v>
      </c>
      <c r="B165" s="107">
        <v>1</v>
      </c>
      <c r="C165" s="107">
        <v>5</v>
      </c>
      <c r="D165" s="107">
        <v>0</v>
      </c>
      <c r="E165" s="107">
        <v>5</v>
      </c>
      <c r="F165" s="107">
        <v>0</v>
      </c>
      <c r="G165" s="107">
        <v>1</v>
      </c>
      <c r="H165" s="107">
        <v>0</v>
      </c>
      <c r="I165" s="107">
        <v>1</v>
      </c>
      <c r="J165" s="107">
        <v>2</v>
      </c>
      <c r="K165" s="107">
        <v>0</v>
      </c>
      <c r="L165" s="107">
        <v>2</v>
      </c>
      <c r="M165" s="107">
        <v>2</v>
      </c>
      <c r="N165" s="107">
        <v>0</v>
      </c>
      <c r="O165" s="107">
        <v>0</v>
      </c>
      <c r="P165" s="107">
        <v>3</v>
      </c>
      <c r="Q165" s="108" t="s">
        <v>193</v>
      </c>
      <c r="R165" s="65">
        <v>0</v>
      </c>
      <c r="S165" s="26">
        <v>1</v>
      </c>
      <c r="T165" s="27" t="s">
        <v>16</v>
      </c>
      <c r="U165" s="27" t="s">
        <v>24</v>
      </c>
      <c r="V165" s="27" t="s">
        <v>16</v>
      </c>
      <c r="W165" s="27" t="s">
        <v>24</v>
      </c>
      <c r="X165" s="27" t="s">
        <v>24</v>
      </c>
      <c r="Y165" s="27">
        <v>15</v>
      </c>
      <c r="Z165" s="27" t="s">
        <v>24</v>
      </c>
      <c r="AA165" s="27" t="s">
        <v>24</v>
      </c>
      <c r="AB165" s="40" t="s">
        <v>105</v>
      </c>
      <c r="AC165" s="27" t="s">
        <v>222</v>
      </c>
      <c r="AD165" s="105">
        <v>0</v>
      </c>
      <c r="AE165" s="105">
        <v>0</v>
      </c>
      <c r="AF165" s="104">
        <v>17875000</v>
      </c>
      <c r="AG165" s="105">
        <v>0</v>
      </c>
      <c r="AH165" s="105">
        <v>0</v>
      </c>
      <c r="AI165" s="105">
        <v>0</v>
      </c>
      <c r="AJ165" s="104">
        <f>SUM(AD165:AH165)</f>
        <v>17875000</v>
      </c>
      <c r="AK165" s="105">
        <v>2016</v>
      </c>
    </row>
    <row r="166" spans="1:37" ht="56.25" customHeight="1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1">
        <v>0</v>
      </c>
      <c r="S166" s="13">
        <v>1</v>
      </c>
      <c r="T166" s="12" t="s">
        <v>16</v>
      </c>
      <c r="U166" s="12" t="s">
        <v>24</v>
      </c>
      <c r="V166" s="12" t="s">
        <v>16</v>
      </c>
      <c r="W166" s="12" t="s">
        <v>24</v>
      </c>
      <c r="X166" s="12" t="s">
        <v>24</v>
      </c>
      <c r="Y166" s="12">
        <v>15</v>
      </c>
      <c r="Z166" s="12" t="s">
        <v>24</v>
      </c>
      <c r="AA166" s="12">
        <v>1</v>
      </c>
      <c r="AB166" s="38" t="s">
        <v>177</v>
      </c>
      <c r="AC166" s="12" t="s">
        <v>27</v>
      </c>
      <c r="AD166" s="89">
        <v>0</v>
      </c>
      <c r="AE166" s="80">
        <v>0</v>
      </c>
      <c r="AF166" s="80">
        <v>9.09</v>
      </c>
      <c r="AG166" s="80">
        <v>0</v>
      </c>
      <c r="AH166" s="92">
        <v>0</v>
      </c>
      <c r="AI166" s="92">
        <v>0</v>
      </c>
      <c r="AJ166" s="93">
        <v>0</v>
      </c>
      <c r="AK166" s="52">
        <v>2016</v>
      </c>
    </row>
    <row r="167" spans="1:37" ht="81" customHeight="1">
      <c r="A167" s="107">
        <v>0</v>
      </c>
      <c r="B167" s="107">
        <v>1</v>
      </c>
      <c r="C167" s="107">
        <v>5</v>
      </c>
      <c r="D167" s="75">
        <v>0</v>
      </c>
      <c r="E167" s="75">
        <v>5</v>
      </c>
      <c r="F167" s="75">
        <v>0</v>
      </c>
      <c r="G167" s="75">
        <v>3</v>
      </c>
      <c r="H167" s="75">
        <v>0</v>
      </c>
      <c r="I167" s="75">
        <v>1</v>
      </c>
      <c r="J167" s="75">
        <v>2</v>
      </c>
      <c r="K167" s="75">
        <v>0</v>
      </c>
      <c r="L167" s="75">
        <v>2</v>
      </c>
      <c r="M167" s="75">
        <v>2</v>
      </c>
      <c r="N167" s="75">
        <v>0</v>
      </c>
      <c r="O167" s="75">
        <v>0</v>
      </c>
      <c r="P167" s="75">
        <v>5</v>
      </c>
      <c r="Q167" s="75" t="s">
        <v>193</v>
      </c>
      <c r="R167" s="65">
        <v>0</v>
      </c>
      <c r="S167" s="26">
        <v>1</v>
      </c>
      <c r="T167" s="27" t="s">
        <v>16</v>
      </c>
      <c r="U167" s="27" t="s">
        <v>24</v>
      </c>
      <c r="V167" s="27" t="s">
        <v>16</v>
      </c>
      <c r="W167" s="27" t="s">
        <v>24</v>
      </c>
      <c r="X167" s="27" t="s">
        <v>24</v>
      </c>
      <c r="Y167" s="27">
        <v>16</v>
      </c>
      <c r="Z167" s="27" t="s">
        <v>24</v>
      </c>
      <c r="AA167" s="27" t="s">
        <v>24</v>
      </c>
      <c r="AB167" s="40" t="s">
        <v>114</v>
      </c>
      <c r="AC167" s="27" t="s">
        <v>222</v>
      </c>
      <c r="AD167" s="86">
        <v>0</v>
      </c>
      <c r="AE167" s="86">
        <v>0</v>
      </c>
      <c r="AF167" s="86">
        <v>350000</v>
      </c>
      <c r="AG167" s="86">
        <v>0</v>
      </c>
      <c r="AH167" s="97">
        <v>0</v>
      </c>
      <c r="AI167" s="97">
        <v>0</v>
      </c>
      <c r="AJ167" s="97">
        <f>AD167+AE167+AF167+AH167</f>
        <v>350000</v>
      </c>
      <c r="AK167" s="55">
        <v>2016</v>
      </c>
    </row>
    <row r="168" spans="1:37" ht="68.25" customHeight="1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1">
        <v>0</v>
      </c>
      <c r="S168" s="13">
        <v>1</v>
      </c>
      <c r="T168" s="12" t="s">
        <v>16</v>
      </c>
      <c r="U168" s="12" t="s">
        <v>24</v>
      </c>
      <c r="V168" s="12" t="s">
        <v>16</v>
      </c>
      <c r="W168" s="12" t="s">
        <v>24</v>
      </c>
      <c r="X168" s="12" t="s">
        <v>24</v>
      </c>
      <c r="Y168" s="12">
        <v>16</v>
      </c>
      <c r="Z168" s="12">
        <v>0</v>
      </c>
      <c r="AA168" s="12">
        <v>1</v>
      </c>
      <c r="AB168" s="38" t="s">
        <v>246</v>
      </c>
      <c r="AC168" s="12" t="s">
        <v>27</v>
      </c>
      <c r="AD168" s="89">
        <v>0</v>
      </c>
      <c r="AE168" s="80">
        <v>0</v>
      </c>
      <c r="AF168" s="80">
        <v>9.09</v>
      </c>
      <c r="AG168" s="80">
        <v>0</v>
      </c>
      <c r="AH168" s="92">
        <v>0</v>
      </c>
      <c r="AI168" s="92">
        <v>0</v>
      </c>
      <c r="AJ168" s="93">
        <v>0</v>
      </c>
      <c r="AK168" s="52">
        <v>2016</v>
      </c>
    </row>
    <row r="169" spans="1:37" ht="83.25" customHeight="1">
      <c r="A169" s="107">
        <v>0</v>
      </c>
      <c r="B169" s="107">
        <v>1</v>
      </c>
      <c r="C169" s="107">
        <v>5</v>
      </c>
      <c r="D169" s="75">
        <v>1</v>
      </c>
      <c r="E169" s="75">
        <v>1</v>
      </c>
      <c r="F169" s="75">
        <v>0</v>
      </c>
      <c r="G169" s="75">
        <v>2</v>
      </c>
      <c r="H169" s="75">
        <v>0</v>
      </c>
      <c r="I169" s="75">
        <v>1</v>
      </c>
      <c r="J169" s="75">
        <v>2</v>
      </c>
      <c r="K169" s="75">
        <v>0</v>
      </c>
      <c r="L169" s="75">
        <v>2</v>
      </c>
      <c r="M169" s="75">
        <v>2</v>
      </c>
      <c r="N169" s="75">
        <v>0</v>
      </c>
      <c r="O169" s="75">
        <v>0</v>
      </c>
      <c r="P169" s="75">
        <v>6</v>
      </c>
      <c r="Q169" s="75" t="s">
        <v>193</v>
      </c>
      <c r="R169" s="65">
        <v>0</v>
      </c>
      <c r="S169" s="26">
        <v>1</v>
      </c>
      <c r="T169" s="27" t="s">
        <v>16</v>
      </c>
      <c r="U169" s="27" t="s">
        <v>24</v>
      </c>
      <c r="V169" s="27" t="s">
        <v>16</v>
      </c>
      <c r="W169" s="27" t="s">
        <v>24</v>
      </c>
      <c r="X169" s="27">
        <v>0</v>
      </c>
      <c r="Y169" s="27">
        <v>17</v>
      </c>
      <c r="Z169" s="27" t="s">
        <v>24</v>
      </c>
      <c r="AA169" s="27" t="s">
        <v>24</v>
      </c>
      <c r="AB169" s="40" t="s">
        <v>115</v>
      </c>
      <c r="AC169" s="27" t="s">
        <v>222</v>
      </c>
      <c r="AD169" s="86">
        <v>0</v>
      </c>
      <c r="AE169" s="86">
        <v>0</v>
      </c>
      <c r="AF169" s="86">
        <v>20000</v>
      </c>
      <c r="AG169" s="86">
        <v>0</v>
      </c>
      <c r="AH169" s="97">
        <v>0</v>
      </c>
      <c r="AI169" s="97">
        <v>0</v>
      </c>
      <c r="AJ169" s="97">
        <f>AD169+AE169+AF169+AH169</f>
        <v>20000</v>
      </c>
      <c r="AK169" s="55">
        <v>2016</v>
      </c>
    </row>
    <row r="170" spans="1:37" ht="72" customHeight="1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1">
        <v>0</v>
      </c>
      <c r="S170" s="13">
        <v>1</v>
      </c>
      <c r="T170" s="12" t="s">
        <v>16</v>
      </c>
      <c r="U170" s="12" t="s">
        <v>24</v>
      </c>
      <c r="V170" s="12" t="s">
        <v>16</v>
      </c>
      <c r="W170" s="12" t="s">
        <v>24</v>
      </c>
      <c r="X170" s="12" t="s">
        <v>24</v>
      </c>
      <c r="Y170" s="12">
        <v>17</v>
      </c>
      <c r="Z170" s="12">
        <v>0</v>
      </c>
      <c r="AA170" s="12">
        <v>1</v>
      </c>
      <c r="AB170" s="38" t="s">
        <v>246</v>
      </c>
      <c r="AC170" s="12" t="s">
        <v>27</v>
      </c>
      <c r="AD170" s="89">
        <v>0</v>
      </c>
      <c r="AE170" s="80">
        <v>0</v>
      </c>
      <c r="AF170" s="80">
        <v>18.2</v>
      </c>
      <c r="AG170" s="80">
        <v>0</v>
      </c>
      <c r="AH170" s="92">
        <v>0</v>
      </c>
      <c r="AI170" s="92">
        <v>0</v>
      </c>
      <c r="AJ170" s="93">
        <v>0</v>
      </c>
      <c r="AK170" s="52">
        <v>2016</v>
      </c>
    </row>
    <row r="171" spans="1:37" s="1" customFormat="1" ht="42.75" customHeight="1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2">
        <v>0</v>
      </c>
      <c r="S171" s="48">
        <v>1</v>
      </c>
      <c r="T171" s="49" t="s">
        <v>17</v>
      </c>
      <c r="U171" s="49" t="s">
        <v>24</v>
      </c>
      <c r="V171" s="49" t="s">
        <v>24</v>
      </c>
      <c r="W171" s="49" t="s">
        <v>24</v>
      </c>
      <c r="X171" s="49" t="s">
        <v>24</v>
      </c>
      <c r="Y171" s="49" t="s">
        <v>24</v>
      </c>
      <c r="Z171" s="49" t="s">
        <v>24</v>
      </c>
      <c r="AA171" s="49" t="s">
        <v>24</v>
      </c>
      <c r="AB171" s="50" t="s">
        <v>141</v>
      </c>
      <c r="AC171" s="49" t="s">
        <v>222</v>
      </c>
      <c r="AD171" s="82">
        <f>AD172+AD238</f>
        <v>140100</v>
      </c>
      <c r="AE171" s="82">
        <f>AE172+AE238</f>
        <v>241344</v>
      </c>
      <c r="AF171" s="82">
        <f>AF172+AF238</f>
        <v>629078.3</v>
      </c>
      <c r="AG171" s="82">
        <f>AG172</f>
        <v>508296.45</v>
      </c>
      <c r="AH171" s="94">
        <f>AH172</f>
        <v>439488.92000000004</v>
      </c>
      <c r="AI171" s="94">
        <f>AI172</f>
        <v>302427.98</v>
      </c>
      <c r="AJ171" s="94">
        <f>AJ172</f>
        <v>2260735.65</v>
      </c>
      <c r="AK171" s="56">
        <v>2019</v>
      </c>
    </row>
    <row r="172" spans="1:37" s="47" customFormat="1" ht="38.25" customHeight="1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63">
        <v>0</v>
      </c>
      <c r="S172" s="44">
        <v>1</v>
      </c>
      <c r="T172" s="45" t="s">
        <v>17</v>
      </c>
      <c r="U172" s="45" t="s">
        <v>24</v>
      </c>
      <c r="V172" s="45" t="s">
        <v>15</v>
      </c>
      <c r="W172" s="45" t="s">
        <v>24</v>
      </c>
      <c r="X172" s="45" t="s">
        <v>24</v>
      </c>
      <c r="Y172" s="45" t="s">
        <v>24</v>
      </c>
      <c r="Z172" s="45" t="s">
        <v>24</v>
      </c>
      <c r="AA172" s="45" t="s">
        <v>24</v>
      </c>
      <c r="AB172" s="46" t="s">
        <v>165</v>
      </c>
      <c r="AC172" s="45" t="s">
        <v>222</v>
      </c>
      <c r="AD172" s="83">
        <f aca="true" t="shared" si="5" ref="AD172:AI172">AD199+AD227+AD230+AD232</f>
        <v>140100</v>
      </c>
      <c r="AE172" s="83">
        <f t="shared" si="5"/>
        <v>241344</v>
      </c>
      <c r="AF172" s="83">
        <f t="shared" si="5"/>
        <v>629078.3</v>
      </c>
      <c r="AG172" s="83">
        <f>AG199+AG227+AG230+AG232</f>
        <v>508296.45</v>
      </c>
      <c r="AH172" s="83">
        <f t="shared" si="5"/>
        <v>439488.92000000004</v>
      </c>
      <c r="AI172" s="83">
        <f t="shared" si="5"/>
        <v>302427.98</v>
      </c>
      <c r="AJ172" s="96">
        <f>AD172+AE172+AF172+AG172+AH172+AI172</f>
        <v>2260735.65</v>
      </c>
      <c r="AK172" s="54">
        <v>2019</v>
      </c>
    </row>
    <row r="173" spans="1:37" ht="47.25" customHeight="1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1">
        <v>0</v>
      </c>
      <c r="S173" s="13">
        <v>1</v>
      </c>
      <c r="T173" s="12" t="s">
        <v>17</v>
      </c>
      <c r="U173" s="12" t="s">
        <v>24</v>
      </c>
      <c r="V173" s="12" t="s">
        <v>15</v>
      </c>
      <c r="W173" s="12" t="s">
        <v>24</v>
      </c>
      <c r="X173" s="12" t="s">
        <v>24</v>
      </c>
      <c r="Y173" s="12" t="s">
        <v>24</v>
      </c>
      <c r="Z173" s="102" t="s">
        <v>24</v>
      </c>
      <c r="AA173" s="12" t="s">
        <v>15</v>
      </c>
      <c r="AB173" s="38" t="s">
        <v>263</v>
      </c>
      <c r="AC173" s="12" t="s">
        <v>27</v>
      </c>
      <c r="AD173" s="80" t="s">
        <v>143</v>
      </c>
      <c r="AE173" s="80" t="s">
        <v>144</v>
      </c>
      <c r="AF173" s="80" t="s">
        <v>142</v>
      </c>
      <c r="AG173" s="80" t="s">
        <v>142</v>
      </c>
      <c r="AH173" s="80" t="s">
        <v>142</v>
      </c>
      <c r="AI173" s="80" t="s">
        <v>142</v>
      </c>
      <c r="AJ173" s="80" t="s">
        <v>142</v>
      </c>
      <c r="AK173" s="52">
        <v>2019</v>
      </c>
    </row>
    <row r="174" spans="1:37" ht="69" customHeight="1" hidden="1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1">
        <v>0</v>
      </c>
      <c r="S174" s="13">
        <v>1</v>
      </c>
      <c r="T174" s="12" t="s">
        <v>17</v>
      </c>
      <c r="U174" s="12" t="s">
        <v>24</v>
      </c>
      <c r="V174" s="12" t="s">
        <v>15</v>
      </c>
      <c r="W174" s="12" t="s">
        <v>24</v>
      </c>
      <c r="X174" s="12" t="s">
        <v>24</v>
      </c>
      <c r="Y174" s="12" t="s">
        <v>24</v>
      </c>
      <c r="Z174" s="12" t="s">
        <v>24</v>
      </c>
      <c r="AA174" s="12" t="s">
        <v>16</v>
      </c>
      <c r="AB174" s="38" t="s">
        <v>267</v>
      </c>
      <c r="AC174" s="12" t="s">
        <v>35</v>
      </c>
      <c r="AD174" s="81"/>
      <c r="AE174" s="81"/>
      <c r="AF174" s="81"/>
      <c r="AG174" s="81"/>
      <c r="AH174" s="81"/>
      <c r="AI174" s="81"/>
      <c r="AJ174" s="81"/>
      <c r="AK174" s="15"/>
    </row>
    <row r="175" spans="1:37" s="25" customFormat="1" ht="45.75" customHeight="1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64">
        <v>0</v>
      </c>
      <c r="S175" s="22">
        <v>1</v>
      </c>
      <c r="T175" s="23" t="s">
        <v>17</v>
      </c>
      <c r="U175" s="23" t="s">
        <v>24</v>
      </c>
      <c r="V175" s="23" t="s">
        <v>15</v>
      </c>
      <c r="W175" s="23" t="s">
        <v>24</v>
      </c>
      <c r="X175" s="23" t="s">
        <v>24</v>
      </c>
      <c r="Y175" s="23" t="s">
        <v>15</v>
      </c>
      <c r="Z175" s="23" t="s">
        <v>24</v>
      </c>
      <c r="AA175" s="23" t="s">
        <v>24</v>
      </c>
      <c r="AB175" s="39" t="s">
        <v>268</v>
      </c>
      <c r="AC175" s="23" t="s">
        <v>30</v>
      </c>
      <c r="AD175" s="85">
        <v>0</v>
      </c>
      <c r="AE175" s="85">
        <v>1</v>
      </c>
      <c r="AF175" s="85">
        <v>1</v>
      </c>
      <c r="AG175" s="85">
        <v>1</v>
      </c>
      <c r="AH175" s="85">
        <v>1</v>
      </c>
      <c r="AI175" s="85">
        <v>1</v>
      </c>
      <c r="AJ175" s="85">
        <v>1</v>
      </c>
      <c r="AK175" s="53">
        <v>2019</v>
      </c>
    </row>
    <row r="176" spans="1:37" ht="43.5" customHeight="1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1">
        <v>0</v>
      </c>
      <c r="S176" s="13">
        <v>1</v>
      </c>
      <c r="T176" s="12" t="s">
        <v>17</v>
      </c>
      <c r="U176" s="12" t="s">
        <v>24</v>
      </c>
      <c r="V176" s="12" t="s">
        <v>15</v>
      </c>
      <c r="W176" s="12" t="s">
        <v>24</v>
      </c>
      <c r="X176" s="12" t="s">
        <v>24</v>
      </c>
      <c r="Y176" s="12" t="s">
        <v>15</v>
      </c>
      <c r="Z176" s="12" t="s">
        <v>24</v>
      </c>
      <c r="AA176" s="12" t="s">
        <v>15</v>
      </c>
      <c r="AB176" s="38" t="s">
        <v>269</v>
      </c>
      <c r="AC176" s="12" t="s">
        <v>30</v>
      </c>
      <c r="AD176" s="80">
        <v>0</v>
      </c>
      <c r="AE176" s="80">
        <v>1</v>
      </c>
      <c r="AF176" s="80">
        <v>1</v>
      </c>
      <c r="AG176" s="80">
        <v>1</v>
      </c>
      <c r="AH176" s="80">
        <v>1</v>
      </c>
      <c r="AI176" s="80">
        <v>1</v>
      </c>
      <c r="AJ176" s="80">
        <v>1</v>
      </c>
      <c r="AK176" s="52">
        <v>2019</v>
      </c>
    </row>
    <row r="177" spans="1:37" ht="65.25" customHeight="1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1">
        <v>0</v>
      </c>
      <c r="S177" s="13">
        <v>1</v>
      </c>
      <c r="T177" s="12" t="s">
        <v>17</v>
      </c>
      <c r="U177" s="12" t="s">
        <v>24</v>
      </c>
      <c r="V177" s="12" t="s">
        <v>15</v>
      </c>
      <c r="W177" s="12" t="s">
        <v>24</v>
      </c>
      <c r="X177" s="12" t="s">
        <v>24</v>
      </c>
      <c r="Y177" s="12" t="s">
        <v>15</v>
      </c>
      <c r="Z177" s="12" t="s">
        <v>24</v>
      </c>
      <c r="AA177" s="12" t="s">
        <v>16</v>
      </c>
      <c r="AB177" s="38" t="s">
        <v>270</v>
      </c>
      <c r="AC177" s="12" t="s">
        <v>27</v>
      </c>
      <c r="AD177" s="80">
        <v>100</v>
      </c>
      <c r="AE177" s="80">
        <v>100</v>
      </c>
      <c r="AF177" s="80">
        <v>100</v>
      </c>
      <c r="AG177" s="80">
        <v>100</v>
      </c>
      <c r="AH177" s="80">
        <v>100</v>
      </c>
      <c r="AI177" s="80">
        <v>100</v>
      </c>
      <c r="AJ177" s="80">
        <v>100</v>
      </c>
      <c r="AK177" s="52">
        <v>2019</v>
      </c>
    </row>
    <row r="178" spans="1:37" ht="70.5" customHeight="1" hidden="1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1">
        <v>2</v>
      </c>
      <c r="S178" s="13">
        <v>6</v>
      </c>
      <c r="T178" s="12" t="s">
        <v>17</v>
      </c>
      <c r="U178" s="12" t="s">
        <v>24</v>
      </c>
      <c r="V178" s="12" t="s">
        <v>15</v>
      </c>
      <c r="W178" s="12" t="s">
        <v>24</v>
      </c>
      <c r="X178" s="12" t="s">
        <v>24</v>
      </c>
      <c r="Y178" s="12" t="s">
        <v>15</v>
      </c>
      <c r="Z178" s="12" t="s">
        <v>24</v>
      </c>
      <c r="AA178" s="12" t="s">
        <v>17</v>
      </c>
      <c r="AB178" s="38" t="s">
        <v>211</v>
      </c>
      <c r="AC178" s="12" t="s">
        <v>27</v>
      </c>
      <c r="AD178" s="81"/>
      <c r="AE178" s="81"/>
      <c r="AF178" s="81"/>
      <c r="AG178" s="81"/>
      <c r="AH178" s="81"/>
      <c r="AI178" s="81"/>
      <c r="AJ178" s="81"/>
      <c r="AK178" s="15"/>
    </row>
    <row r="179" spans="1:37" s="25" customFormat="1" ht="38.25" customHeight="1" hidden="1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64">
        <v>2</v>
      </c>
      <c r="S179" s="22">
        <v>6</v>
      </c>
      <c r="T179" s="23" t="s">
        <v>17</v>
      </c>
      <c r="U179" s="23" t="s">
        <v>24</v>
      </c>
      <c r="V179" s="23" t="s">
        <v>15</v>
      </c>
      <c r="W179" s="23" t="s">
        <v>24</v>
      </c>
      <c r="X179" s="23" t="s">
        <v>24</v>
      </c>
      <c r="Y179" s="23" t="s">
        <v>16</v>
      </c>
      <c r="Z179" s="23" t="s">
        <v>24</v>
      </c>
      <c r="AA179" s="23" t="s">
        <v>24</v>
      </c>
      <c r="AB179" s="39" t="s">
        <v>212</v>
      </c>
      <c r="AC179" s="23" t="s">
        <v>30</v>
      </c>
      <c r="AD179" s="84"/>
      <c r="AE179" s="84"/>
      <c r="AF179" s="84"/>
      <c r="AG179" s="84"/>
      <c r="AH179" s="84"/>
      <c r="AI179" s="84"/>
      <c r="AJ179" s="84"/>
      <c r="AK179" s="24"/>
    </row>
    <row r="180" spans="1:37" ht="78" customHeight="1" hidden="1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1">
        <v>2</v>
      </c>
      <c r="S180" s="13">
        <v>6</v>
      </c>
      <c r="T180" s="12" t="s">
        <v>17</v>
      </c>
      <c r="U180" s="12" t="s">
        <v>24</v>
      </c>
      <c r="V180" s="12" t="s">
        <v>15</v>
      </c>
      <c r="W180" s="12" t="s">
        <v>24</v>
      </c>
      <c r="X180" s="12" t="s">
        <v>24</v>
      </c>
      <c r="Y180" s="12" t="s">
        <v>16</v>
      </c>
      <c r="Z180" s="12" t="s">
        <v>24</v>
      </c>
      <c r="AA180" s="12" t="s">
        <v>15</v>
      </c>
      <c r="AB180" s="38" t="s">
        <v>295</v>
      </c>
      <c r="AC180" s="12" t="s">
        <v>27</v>
      </c>
      <c r="AD180" s="81"/>
      <c r="AE180" s="81"/>
      <c r="AF180" s="81"/>
      <c r="AG180" s="81"/>
      <c r="AH180" s="81"/>
      <c r="AI180" s="81"/>
      <c r="AJ180" s="81"/>
      <c r="AK180" s="15"/>
    </row>
    <row r="181" spans="1:37" ht="144.75" customHeight="1" hidden="1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1">
        <v>2</v>
      </c>
      <c r="S181" s="13">
        <v>6</v>
      </c>
      <c r="T181" s="12" t="s">
        <v>17</v>
      </c>
      <c r="U181" s="12" t="s">
        <v>24</v>
      </c>
      <c r="V181" s="12" t="s">
        <v>15</v>
      </c>
      <c r="W181" s="12" t="s">
        <v>24</v>
      </c>
      <c r="X181" s="12" t="s">
        <v>24</v>
      </c>
      <c r="Y181" s="12" t="s">
        <v>16</v>
      </c>
      <c r="Z181" s="12" t="s">
        <v>24</v>
      </c>
      <c r="AA181" s="12" t="s">
        <v>16</v>
      </c>
      <c r="AB181" s="38" t="s">
        <v>296</v>
      </c>
      <c r="AC181" s="12" t="s">
        <v>27</v>
      </c>
      <c r="AD181" s="81"/>
      <c r="AE181" s="81"/>
      <c r="AF181" s="81"/>
      <c r="AG181" s="81"/>
      <c r="AH181" s="81"/>
      <c r="AI181" s="81"/>
      <c r="AJ181" s="81"/>
      <c r="AK181" s="15"/>
    </row>
    <row r="182" spans="1:37" s="25" customFormat="1" ht="67.5" customHeight="1" hidden="1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64">
        <v>2</v>
      </c>
      <c r="S182" s="22">
        <v>6</v>
      </c>
      <c r="T182" s="23">
        <v>3</v>
      </c>
      <c r="U182" s="23" t="s">
        <v>24</v>
      </c>
      <c r="V182" s="23" t="s">
        <v>15</v>
      </c>
      <c r="W182" s="23" t="s">
        <v>24</v>
      </c>
      <c r="X182" s="23" t="s">
        <v>24</v>
      </c>
      <c r="Y182" s="23" t="s">
        <v>17</v>
      </c>
      <c r="Z182" s="23" t="s">
        <v>24</v>
      </c>
      <c r="AA182" s="23" t="s">
        <v>24</v>
      </c>
      <c r="AB182" s="39" t="s">
        <v>213</v>
      </c>
      <c r="AC182" s="23" t="s">
        <v>30</v>
      </c>
      <c r="AD182" s="84">
        <v>0</v>
      </c>
      <c r="AE182" s="84">
        <v>0</v>
      </c>
      <c r="AF182" s="84">
        <v>0</v>
      </c>
      <c r="AG182" s="84"/>
      <c r="AH182" s="84"/>
      <c r="AI182" s="84"/>
      <c r="AJ182" s="84">
        <v>0</v>
      </c>
      <c r="AK182" s="24">
        <v>0</v>
      </c>
    </row>
    <row r="183" spans="1:37" ht="104.25" customHeight="1" hidden="1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1">
        <v>2</v>
      </c>
      <c r="S183" s="13">
        <v>6</v>
      </c>
      <c r="T183" s="12" t="s">
        <v>17</v>
      </c>
      <c r="U183" s="12" t="s">
        <v>24</v>
      </c>
      <c r="V183" s="12" t="s">
        <v>15</v>
      </c>
      <c r="W183" s="12" t="s">
        <v>24</v>
      </c>
      <c r="X183" s="12" t="s">
        <v>24</v>
      </c>
      <c r="Y183" s="12" t="s">
        <v>17</v>
      </c>
      <c r="Z183" s="12" t="s">
        <v>24</v>
      </c>
      <c r="AA183" s="12" t="s">
        <v>15</v>
      </c>
      <c r="AB183" s="38" t="s">
        <v>214</v>
      </c>
      <c r="AC183" s="12" t="s">
        <v>29</v>
      </c>
      <c r="AD183" s="81">
        <v>0</v>
      </c>
      <c r="AE183" s="81">
        <v>0</v>
      </c>
      <c r="AF183" s="81">
        <v>0</v>
      </c>
      <c r="AG183" s="81"/>
      <c r="AH183" s="101"/>
      <c r="AI183" s="101"/>
      <c r="AJ183" s="95">
        <v>0</v>
      </c>
      <c r="AK183" s="15">
        <v>0</v>
      </c>
    </row>
    <row r="184" spans="1:37" ht="103.5" customHeight="1" hidden="1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1">
        <v>2</v>
      </c>
      <c r="S184" s="13">
        <v>6</v>
      </c>
      <c r="T184" s="12" t="s">
        <v>17</v>
      </c>
      <c r="U184" s="12" t="s">
        <v>24</v>
      </c>
      <c r="V184" s="12" t="s">
        <v>15</v>
      </c>
      <c r="W184" s="12" t="s">
        <v>24</v>
      </c>
      <c r="X184" s="12" t="s">
        <v>24</v>
      </c>
      <c r="Y184" s="12" t="s">
        <v>17</v>
      </c>
      <c r="Z184" s="12" t="s">
        <v>24</v>
      </c>
      <c r="AA184" s="12" t="s">
        <v>16</v>
      </c>
      <c r="AB184" s="38" t="s">
        <v>215</v>
      </c>
      <c r="AC184" s="12" t="s">
        <v>27</v>
      </c>
      <c r="AD184" s="81">
        <v>0</v>
      </c>
      <c r="AE184" s="81">
        <v>0</v>
      </c>
      <c r="AF184" s="81">
        <v>0</v>
      </c>
      <c r="AG184" s="81"/>
      <c r="AH184" s="81"/>
      <c r="AI184" s="81"/>
      <c r="AJ184" s="81">
        <v>0</v>
      </c>
      <c r="AK184" s="15">
        <v>0</v>
      </c>
    </row>
    <row r="185" spans="1:37" s="25" customFormat="1" ht="60.75" customHeight="1" hidden="1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64">
        <v>2</v>
      </c>
      <c r="S185" s="22">
        <v>6</v>
      </c>
      <c r="T185" s="23" t="s">
        <v>17</v>
      </c>
      <c r="U185" s="23" t="s">
        <v>24</v>
      </c>
      <c r="V185" s="23" t="s">
        <v>15</v>
      </c>
      <c r="W185" s="23" t="s">
        <v>24</v>
      </c>
      <c r="X185" s="23" t="s">
        <v>24</v>
      </c>
      <c r="Y185" s="23" t="s">
        <v>18</v>
      </c>
      <c r="Z185" s="23" t="s">
        <v>24</v>
      </c>
      <c r="AA185" s="23" t="s">
        <v>24</v>
      </c>
      <c r="AB185" s="39" t="s">
        <v>274</v>
      </c>
      <c r="AC185" s="23" t="s">
        <v>30</v>
      </c>
      <c r="AD185" s="84">
        <v>0</v>
      </c>
      <c r="AE185" s="84">
        <v>0</v>
      </c>
      <c r="AF185" s="84">
        <v>0</v>
      </c>
      <c r="AG185" s="84"/>
      <c r="AH185" s="84"/>
      <c r="AI185" s="84"/>
      <c r="AJ185" s="84">
        <v>0</v>
      </c>
      <c r="AK185" s="24">
        <v>0</v>
      </c>
    </row>
    <row r="186" spans="1:37" ht="38.25" customHeight="1" hidden="1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1">
        <v>2</v>
      </c>
      <c r="S186" s="13">
        <v>6</v>
      </c>
      <c r="T186" s="12" t="s">
        <v>17</v>
      </c>
      <c r="U186" s="12" t="s">
        <v>24</v>
      </c>
      <c r="V186" s="12" t="s">
        <v>15</v>
      </c>
      <c r="W186" s="12" t="s">
        <v>24</v>
      </c>
      <c r="X186" s="12" t="s">
        <v>24</v>
      </c>
      <c r="Y186" s="12" t="s">
        <v>18</v>
      </c>
      <c r="Z186" s="12" t="s">
        <v>24</v>
      </c>
      <c r="AA186" s="12" t="s">
        <v>15</v>
      </c>
      <c r="AB186" s="38" t="s">
        <v>216</v>
      </c>
      <c r="AC186" s="12" t="s">
        <v>29</v>
      </c>
      <c r="AD186" s="81">
        <v>0</v>
      </c>
      <c r="AE186" s="81">
        <v>0</v>
      </c>
      <c r="AF186" s="81">
        <v>0</v>
      </c>
      <c r="AG186" s="81"/>
      <c r="AH186" s="101"/>
      <c r="AI186" s="101"/>
      <c r="AJ186" s="95">
        <v>0</v>
      </c>
      <c r="AK186" s="15">
        <v>0</v>
      </c>
    </row>
    <row r="187" spans="1:37" ht="65.25" customHeight="1" hidden="1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1">
        <v>2</v>
      </c>
      <c r="S187" s="13">
        <v>6</v>
      </c>
      <c r="T187" s="12" t="s">
        <v>17</v>
      </c>
      <c r="U187" s="12" t="s">
        <v>24</v>
      </c>
      <c r="V187" s="12" t="s">
        <v>15</v>
      </c>
      <c r="W187" s="12" t="s">
        <v>24</v>
      </c>
      <c r="X187" s="12" t="s">
        <v>24</v>
      </c>
      <c r="Y187" s="12" t="s">
        <v>18</v>
      </c>
      <c r="Z187" s="12" t="s">
        <v>24</v>
      </c>
      <c r="AA187" s="12" t="s">
        <v>16</v>
      </c>
      <c r="AB187" s="38" t="s">
        <v>217</v>
      </c>
      <c r="AC187" s="12" t="s">
        <v>36</v>
      </c>
      <c r="AD187" s="81">
        <v>0</v>
      </c>
      <c r="AE187" s="81">
        <v>0</v>
      </c>
      <c r="AF187" s="81">
        <v>0</v>
      </c>
      <c r="AG187" s="81"/>
      <c r="AH187" s="81"/>
      <c r="AI187" s="81"/>
      <c r="AJ187" s="81">
        <v>0</v>
      </c>
      <c r="AK187" s="15">
        <v>0</v>
      </c>
    </row>
    <row r="188" spans="1:37" ht="65.25" customHeight="1" hidden="1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1">
        <v>2</v>
      </c>
      <c r="S188" s="13">
        <v>6</v>
      </c>
      <c r="T188" s="12" t="s">
        <v>17</v>
      </c>
      <c r="U188" s="12" t="s">
        <v>24</v>
      </c>
      <c r="V188" s="12" t="s">
        <v>15</v>
      </c>
      <c r="W188" s="12" t="s">
        <v>24</v>
      </c>
      <c r="X188" s="12" t="s">
        <v>24</v>
      </c>
      <c r="Y188" s="12" t="s">
        <v>18</v>
      </c>
      <c r="Z188" s="12" t="s">
        <v>24</v>
      </c>
      <c r="AA188" s="12" t="s">
        <v>17</v>
      </c>
      <c r="AB188" s="38" t="s">
        <v>297</v>
      </c>
      <c r="AC188" s="12" t="s">
        <v>29</v>
      </c>
      <c r="AD188" s="81">
        <v>0</v>
      </c>
      <c r="AE188" s="81">
        <v>0</v>
      </c>
      <c r="AF188" s="81">
        <v>0</v>
      </c>
      <c r="AG188" s="81"/>
      <c r="AH188" s="101"/>
      <c r="AI188" s="101"/>
      <c r="AJ188" s="95">
        <v>0</v>
      </c>
      <c r="AK188" s="15">
        <v>0</v>
      </c>
    </row>
    <row r="189" spans="1:37" ht="67.5" customHeight="1" hidden="1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1">
        <v>2</v>
      </c>
      <c r="S189" s="13">
        <v>6</v>
      </c>
      <c r="T189" s="12" t="s">
        <v>17</v>
      </c>
      <c r="U189" s="12" t="s">
        <v>24</v>
      </c>
      <c r="V189" s="12" t="s">
        <v>15</v>
      </c>
      <c r="W189" s="12" t="s">
        <v>24</v>
      </c>
      <c r="X189" s="12" t="s">
        <v>24</v>
      </c>
      <c r="Y189" s="12" t="s">
        <v>18</v>
      </c>
      <c r="Z189" s="12" t="s">
        <v>24</v>
      </c>
      <c r="AA189" s="12" t="s">
        <v>18</v>
      </c>
      <c r="AB189" s="38" t="s">
        <v>218</v>
      </c>
      <c r="AC189" s="12" t="s">
        <v>27</v>
      </c>
      <c r="AD189" s="81">
        <v>0</v>
      </c>
      <c r="AE189" s="81">
        <v>0</v>
      </c>
      <c r="AF189" s="81">
        <v>0</v>
      </c>
      <c r="AG189" s="81"/>
      <c r="AH189" s="81"/>
      <c r="AI189" s="81"/>
      <c r="AJ189" s="81">
        <v>0</v>
      </c>
      <c r="AK189" s="15">
        <v>0</v>
      </c>
    </row>
    <row r="190" spans="1:37" s="25" customFormat="1" ht="50.25" customHeight="1" hidden="1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64">
        <v>2</v>
      </c>
      <c r="S190" s="22">
        <v>6</v>
      </c>
      <c r="T190" s="23" t="s">
        <v>17</v>
      </c>
      <c r="U190" s="23" t="s">
        <v>24</v>
      </c>
      <c r="V190" s="23" t="s">
        <v>15</v>
      </c>
      <c r="W190" s="23" t="s">
        <v>24</v>
      </c>
      <c r="X190" s="23" t="s">
        <v>24</v>
      </c>
      <c r="Y190" s="23" t="s">
        <v>19</v>
      </c>
      <c r="Z190" s="23" t="s">
        <v>24</v>
      </c>
      <c r="AA190" s="23" t="s">
        <v>24</v>
      </c>
      <c r="AB190" s="39" t="s">
        <v>219</v>
      </c>
      <c r="AC190" s="23" t="s">
        <v>30</v>
      </c>
      <c r="AD190" s="84">
        <v>0</v>
      </c>
      <c r="AE190" s="84">
        <v>0</v>
      </c>
      <c r="AF190" s="84">
        <v>0</v>
      </c>
      <c r="AG190" s="84"/>
      <c r="AH190" s="84"/>
      <c r="AI190" s="84"/>
      <c r="AJ190" s="84">
        <v>0</v>
      </c>
      <c r="AK190" s="24">
        <v>0</v>
      </c>
    </row>
    <row r="191" spans="1:37" ht="48.75" customHeight="1" hidden="1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1">
        <v>2</v>
      </c>
      <c r="S191" s="13">
        <v>6</v>
      </c>
      <c r="T191" s="12" t="s">
        <v>17</v>
      </c>
      <c r="U191" s="12" t="s">
        <v>24</v>
      </c>
      <c r="V191" s="12" t="s">
        <v>15</v>
      </c>
      <c r="W191" s="12" t="s">
        <v>24</v>
      </c>
      <c r="X191" s="12" t="s">
        <v>24</v>
      </c>
      <c r="Y191" s="12" t="s">
        <v>19</v>
      </c>
      <c r="Z191" s="12" t="s">
        <v>24</v>
      </c>
      <c r="AA191" s="12" t="s">
        <v>15</v>
      </c>
      <c r="AB191" s="38" t="s">
        <v>226</v>
      </c>
      <c r="AC191" s="12" t="s">
        <v>27</v>
      </c>
      <c r="AD191" s="81">
        <v>0</v>
      </c>
      <c r="AE191" s="81">
        <v>0</v>
      </c>
      <c r="AF191" s="81">
        <v>0</v>
      </c>
      <c r="AG191" s="81"/>
      <c r="AH191" s="81"/>
      <c r="AI191" s="81"/>
      <c r="AJ191" s="81">
        <v>0</v>
      </c>
      <c r="AK191" s="15">
        <v>0</v>
      </c>
    </row>
    <row r="192" spans="1:37" ht="65.25" customHeight="1" hidden="1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1">
        <v>2</v>
      </c>
      <c r="S192" s="13">
        <v>6</v>
      </c>
      <c r="T192" s="12" t="s">
        <v>17</v>
      </c>
      <c r="U192" s="12" t="s">
        <v>24</v>
      </c>
      <c r="V192" s="12" t="s">
        <v>15</v>
      </c>
      <c r="W192" s="12" t="s">
        <v>24</v>
      </c>
      <c r="X192" s="12" t="s">
        <v>24</v>
      </c>
      <c r="Y192" s="12" t="s">
        <v>19</v>
      </c>
      <c r="Z192" s="12" t="s">
        <v>24</v>
      </c>
      <c r="AA192" s="12" t="s">
        <v>16</v>
      </c>
      <c r="AB192" s="38" t="s">
        <v>227</v>
      </c>
      <c r="AC192" s="12" t="s">
        <v>27</v>
      </c>
      <c r="AD192" s="81">
        <v>0</v>
      </c>
      <c r="AE192" s="81">
        <v>0</v>
      </c>
      <c r="AF192" s="81">
        <v>0</v>
      </c>
      <c r="AG192" s="81"/>
      <c r="AH192" s="81"/>
      <c r="AI192" s="81"/>
      <c r="AJ192" s="81">
        <v>0</v>
      </c>
      <c r="AK192" s="15">
        <v>0</v>
      </c>
    </row>
    <row r="193" spans="1:37" ht="54" customHeight="1" hidden="1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1">
        <v>2</v>
      </c>
      <c r="S193" s="13">
        <v>6</v>
      </c>
      <c r="T193" s="12" t="s">
        <v>17</v>
      </c>
      <c r="U193" s="12" t="s">
        <v>24</v>
      </c>
      <c r="V193" s="12" t="s">
        <v>15</v>
      </c>
      <c r="W193" s="12" t="s">
        <v>24</v>
      </c>
      <c r="X193" s="12" t="s">
        <v>24</v>
      </c>
      <c r="Y193" s="12" t="s">
        <v>19</v>
      </c>
      <c r="Z193" s="12" t="s">
        <v>24</v>
      </c>
      <c r="AA193" s="12" t="s">
        <v>17</v>
      </c>
      <c r="AB193" s="38" t="s">
        <v>228</v>
      </c>
      <c r="AC193" s="12" t="s">
        <v>27</v>
      </c>
      <c r="AD193" s="81">
        <v>0</v>
      </c>
      <c r="AE193" s="81">
        <v>0</v>
      </c>
      <c r="AF193" s="81">
        <v>0</v>
      </c>
      <c r="AG193" s="81"/>
      <c r="AH193" s="81"/>
      <c r="AI193" s="81"/>
      <c r="AJ193" s="81">
        <v>0</v>
      </c>
      <c r="AK193" s="15">
        <v>0</v>
      </c>
    </row>
    <row r="194" spans="1:37" s="25" customFormat="1" ht="95.25" customHeight="1" hidden="1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64">
        <v>2</v>
      </c>
      <c r="S194" s="22">
        <v>6</v>
      </c>
      <c r="T194" s="23" t="s">
        <v>17</v>
      </c>
      <c r="U194" s="23" t="s">
        <v>24</v>
      </c>
      <c r="V194" s="23" t="s">
        <v>15</v>
      </c>
      <c r="W194" s="23" t="s">
        <v>24</v>
      </c>
      <c r="X194" s="23" t="s">
        <v>24</v>
      </c>
      <c r="Y194" s="23" t="s">
        <v>21</v>
      </c>
      <c r="Z194" s="23" t="s">
        <v>24</v>
      </c>
      <c r="AA194" s="23" t="s">
        <v>24</v>
      </c>
      <c r="AB194" s="39" t="s">
        <v>229</v>
      </c>
      <c r="AC194" s="23" t="s">
        <v>30</v>
      </c>
      <c r="AD194" s="84">
        <v>0</v>
      </c>
      <c r="AE194" s="84">
        <v>0</v>
      </c>
      <c r="AF194" s="84">
        <v>0</v>
      </c>
      <c r="AG194" s="84"/>
      <c r="AH194" s="84"/>
      <c r="AI194" s="84"/>
      <c r="AJ194" s="84">
        <v>0</v>
      </c>
      <c r="AK194" s="24">
        <v>0</v>
      </c>
    </row>
    <row r="195" spans="1:37" ht="78" customHeight="1" hidden="1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1">
        <v>2</v>
      </c>
      <c r="S195" s="13">
        <v>6</v>
      </c>
      <c r="T195" s="12" t="s">
        <v>17</v>
      </c>
      <c r="U195" s="12" t="s">
        <v>24</v>
      </c>
      <c r="V195" s="12" t="s">
        <v>15</v>
      </c>
      <c r="W195" s="12" t="s">
        <v>24</v>
      </c>
      <c r="X195" s="12" t="s">
        <v>24</v>
      </c>
      <c r="Y195" s="12" t="s">
        <v>21</v>
      </c>
      <c r="Z195" s="12" t="s">
        <v>24</v>
      </c>
      <c r="AA195" s="12" t="s">
        <v>15</v>
      </c>
      <c r="AB195" s="38" t="s">
        <v>230</v>
      </c>
      <c r="AC195" s="12" t="s">
        <v>27</v>
      </c>
      <c r="AD195" s="81">
        <v>0</v>
      </c>
      <c r="AE195" s="81">
        <v>0</v>
      </c>
      <c r="AF195" s="81">
        <v>0</v>
      </c>
      <c r="AG195" s="81"/>
      <c r="AH195" s="81"/>
      <c r="AI195" s="81"/>
      <c r="AJ195" s="81">
        <v>0</v>
      </c>
      <c r="AK195" s="15">
        <v>0</v>
      </c>
    </row>
    <row r="196" spans="1:37" ht="65.25" customHeight="1" hidden="1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1">
        <v>2</v>
      </c>
      <c r="S196" s="13">
        <v>6</v>
      </c>
      <c r="T196" s="12" t="s">
        <v>17</v>
      </c>
      <c r="U196" s="12" t="s">
        <v>24</v>
      </c>
      <c r="V196" s="12" t="s">
        <v>15</v>
      </c>
      <c r="W196" s="12" t="s">
        <v>24</v>
      </c>
      <c r="X196" s="12" t="s">
        <v>24</v>
      </c>
      <c r="Y196" s="12" t="s">
        <v>21</v>
      </c>
      <c r="Z196" s="12" t="s">
        <v>24</v>
      </c>
      <c r="AA196" s="12" t="s">
        <v>16</v>
      </c>
      <c r="AB196" s="38" t="s">
        <v>231</v>
      </c>
      <c r="AC196" s="12" t="s">
        <v>27</v>
      </c>
      <c r="AD196" s="81">
        <v>0</v>
      </c>
      <c r="AE196" s="81">
        <v>0</v>
      </c>
      <c r="AF196" s="81">
        <v>0</v>
      </c>
      <c r="AG196" s="81"/>
      <c r="AH196" s="81"/>
      <c r="AI196" s="81"/>
      <c r="AJ196" s="81">
        <v>0</v>
      </c>
      <c r="AK196" s="15">
        <v>0</v>
      </c>
    </row>
    <row r="197" spans="1:37" s="25" customFormat="1" ht="56.25" customHeight="1" hidden="1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64">
        <v>2</v>
      </c>
      <c r="S197" s="22">
        <v>6</v>
      </c>
      <c r="T197" s="23" t="s">
        <v>17</v>
      </c>
      <c r="U197" s="23" t="s">
        <v>24</v>
      </c>
      <c r="V197" s="23" t="s">
        <v>15</v>
      </c>
      <c r="W197" s="23" t="s">
        <v>24</v>
      </c>
      <c r="X197" s="23" t="s">
        <v>24</v>
      </c>
      <c r="Y197" s="23" t="s">
        <v>22</v>
      </c>
      <c r="Z197" s="23" t="s">
        <v>24</v>
      </c>
      <c r="AA197" s="23" t="s">
        <v>24</v>
      </c>
      <c r="AB197" s="39" t="s">
        <v>232</v>
      </c>
      <c r="AC197" s="23" t="s">
        <v>30</v>
      </c>
      <c r="AD197" s="84">
        <v>0</v>
      </c>
      <c r="AE197" s="84">
        <v>0</v>
      </c>
      <c r="AF197" s="84">
        <v>0</v>
      </c>
      <c r="AG197" s="84"/>
      <c r="AH197" s="84"/>
      <c r="AI197" s="84"/>
      <c r="AJ197" s="84">
        <v>0</v>
      </c>
      <c r="AK197" s="24">
        <v>0</v>
      </c>
    </row>
    <row r="198" spans="1:37" ht="81.75" customHeight="1" hidden="1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1">
        <v>2</v>
      </c>
      <c r="S198" s="13">
        <v>6</v>
      </c>
      <c r="T198" s="12" t="s">
        <v>17</v>
      </c>
      <c r="U198" s="12" t="s">
        <v>24</v>
      </c>
      <c r="V198" s="12" t="s">
        <v>15</v>
      </c>
      <c r="W198" s="12" t="s">
        <v>24</v>
      </c>
      <c r="X198" s="12" t="s">
        <v>24</v>
      </c>
      <c r="Y198" s="12" t="s">
        <v>22</v>
      </c>
      <c r="Z198" s="12" t="s">
        <v>24</v>
      </c>
      <c r="AA198" s="12" t="s">
        <v>15</v>
      </c>
      <c r="AB198" s="38" t="s">
        <v>233</v>
      </c>
      <c r="AC198" s="12" t="s">
        <v>27</v>
      </c>
      <c r="AD198" s="81">
        <v>0</v>
      </c>
      <c r="AE198" s="81">
        <v>0</v>
      </c>
      <c r="AF198" s="81">
        <v>0</v>
      </c>
      <c r="AG198" s="81"/>
      <c r="AH198" s="81"/>
      <c r="AI198" s="81"/>
      <c r="AJ198" s="81">
        <v>0</v>
      </c>
      <c r="AK198" s="15">
        <v>0</v>
      </c>
    </row>
    <row r="199" spans="1:37" s="29" customFormat="1" ht="54" customHeight="1" hidden="1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65">
        <v>2</v>
      </c>
      <c r="S199" s="26">
        <v>6</v>
      </c>
      <c r="T199" s="27" t="s">
        <v>17</v>
      </c>
      <c r="U199" s="27" t="s">
        <v>24</v>
      </c>
      <c r="V199" s="27" t="s">
        <v>15</v>
      </c>
      <c r="W199" s="27" t="s">
        <v>24</v>
      </c>
      <c r="X199" s="27" t="s">
        <v>24</v>
      </c>
      <c r="Y199" s="27" t="s">
        <v>23</v>
      </c>
      <c r="Z199" s="27" t="s">
        <v>24</v>
      </c>
      <c r="AA199" s="27" t="s">
        <v>24</v>
      </c>
      <c r="AB199" s="40" t="s">
        <v>234</v>
      </c>
      <c r="AC199" s="27" t="s">
        <v>25</v>
      </c>
      <c r="AD199" s="87">
        <v>0</v>
      </c>
      <c r="AE199" s="87">
        <v>0</v>
      </c>
      <c r="AF199" s="87">
        <v>0</v>
      </c>
      <c r="AG199" s="87"/>
      <c r="AH199" s="98"/>
      <c r="AI199" s="98"/>
      <c r="AJ199" s="98">
        <v>0</v>
      </c>
      <c r="AK199" s="28">
        <v>0</v>
      </c>
    </row>
    <row r="200" spans="1:37" ht="55.5" customHeight="1" hidden="1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1">
        <v>2</v>
      </c>
      <c r="S200" s="13">
        <v>6</v>
      </c>
      <c r="T200" s="12" t="s">
        <v>17</v>
      </c>
      <c r="U200" s="12" t="s">
        <v>24</v>
      </c>
      <c r="V200" s="12" t="s">
        <v>15</v>
      </c>
      <c r="W200" s="12" t="s">
        <v>24</v>
      </c>
      <c r="X200" s="12" t="s">
        <v>24</v>
      </c>
      <c r="Y200" s="12" t="s">
        <v>23</v>
      </c>
      <c r="Z200" s="12" t="s">
        <v>24</v>
      </c>
      <c r="AA200" s="12" t="s">
        <v>15</v>
      </c>
      <c r="AB200" s="38" t="s">
        <v>235</v>
      </c>
      <c r="AC200" s="12" t="s">
        <v>27</v>
      </c>
      <c r="AD200" s="81">
        <v>0</v>
      </c>
      <c r="AE200" s="81">
        <v>0</v>
      </c>
      <c r="AF200" s="81">
        <v>0</v>
      </c>
      <c r="AG200" s="81"/>
      <c r="AH200" s="81"/>
      <c r="AI200" s="81"/>
      <c r="AJ200" s="81">
        <v>0</v>
      </c>
      <c r="AK200" s="15">
        <v>0</v>
      </c>
    </row>
    <row r="201" spans="1:37" ht="30" customHeight="1" hidden="1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1">
        <v>2</v>
      </c>
      <c r="S201" s="13">
        <v>6</v>
      </c>
      <c r="T201" s="12" t="s">
        <v>17</v>
      </c>
      <c r="U201" s="12" t="s">
        <v>24</v>
      </c>
      <c r="V201" s="12" t="s">
        <v>15</v>
      </c>
      <c r="W201" s="12" t="s">
        <v>24</v>
      </c>
      <c r="X201" s="12" t="s">
        <v>24</v>
      </c>
      <c r="Y201" s="12" t="s">
        <v>23</v>
      </c>
      <c r="Z201" s="12" t="s">
        <v>24</v>
      </c>
      <c r="AA201" s="12" t="s">
        <v>17</v>
      </c>
      <c r="AB201" s="38" t="s">
        <v>236</v>
      </c>
      <c r="AC201" s="12" t="s">
        <v>37</v>
      </c>
      <c r="AD201" s="81">
        <v>0</v>
      </c>
      <c r="AE201" s="81">
        <v>0</v>
      </c>
      <c r="AF201" s="81">
        <v>0</v>
      </c>
      <c r="AG201" s="81"/>
      <c r="AH201" s="81"/>
      <c r="AI201" s="81"/>
      <c r="AJ201" s="81">
        <v>0</v>
      </c>
      <c r="AK201" s="15">
        <v>0</v>
      </c>
    </row>
    <row r="202" spans="1:37" s="25" customFormat="1" ht="51.75" customHeight="1" hidden="1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64">
        <v>2</v>
      </c>
      <c r="S202" s="22">
        <v>6</v>
      </c>
      <c r="T202" s="23" t="s">
        <v>17</v>
      </c>
      <c r="U202" s="23" t="s">
        <v>24</v>
      </c>
      <c r="V202" s="23" t="s">
        <v>15</v>
      </c>
      <c r="W202" s="23" t="s">
        <v>24</v>
      </c>
      <c r="X202" s="23" t="s">
        <v>15</v>
      </c>
      <c r="Y202" s="23" t="s">
        <v>24</v>
      </c>
      <c r="Z202" s="23" t="s">
        <v>24</v>
      </c>
      <c r="AA202" s="23" t="s">
        <v>24</v>
      </c>
      <c r="AB202" s="39" t="s">
        <v>237</v>
      </c>
      <c r="AC202" s="23" t="s">
        <v>30</v>
      </c>
      <c r="AD202" s="84">
        <v>0</v>
      </c>
      <c r="AE202" s="84">
        <v>0</v>
      </c>
      <c r="AF202" s="84">
        <v>0</v>
      </c>
      <c r="AG202" s="84"/>
      <c r="AH202" s="84"/>
      <c r="AI202" s="84"/>
      <c r="AJ202" s="84">
        <v>0</v>
      </c>
      <c r="AK202" s="24"/>
    </row>
    <row r="203" spans="1:37" ht="90.75" customHeight="1" hidden="1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1">
        <v>2</v>
      </c>
      <c r="S203" s="13">
        <v>6</v>
      </c>
      <c r="T203" s="12" t="s">
        <v>17</v>
      </c>
      <c r="U203" s="12" t="s">
        <v>24</v>
      </c>
      <c r="V203" s="12" t="s">
        <v>15</v>
      </c>
      <c r="W203" s="12" t="s">
        <v>24</v>
      </c>
      <c r="X203" s="12" t="s">
        <v>15</v>
      </c>
      <c r="Y203" s="12" t="s">
        <v>24</v>
      </c>
      <c r="Z203" s="12" t="s">
        <v>24</v>
      </c>
      <c r="AA203" s="12" t="s">
        <v>15</v>
      </c>
      <c r="AB203" s="38" t="s">
        <v>244</v>
      </c>
      <c r="AC203" s="12" t="s">
        <v>27</v>
      </c>
      <c r="AD203" s="81">
        <v>0</v>
      </c>
      <c r="AE203" s="81">
        <v>0</v>
      </c>
      <c r="AF203" s="81">
        <v>0</v>
      </c>
      <c r="AG203" s="81"/>
      <c r="AH203" s="81"/>
      <c r="AI203" s="81"/>
      <c r="AJ203" s="81">
        <v>0</v>
      </c>
      <c r="AK203" s="15">
        <v>0</v>
      </c>
    </row>
    <row r="204" spans="1:37" ht="99" customHeight="1" hidden="1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1">
        <v>2</v>
      </c>
      <c r="S204" s="13">
        <v>6</v>
      </c>
      <c r="T204" s="12" t="s">
        <v>17</v>
      </c>
      <c r="U204" s="12" t="s">
        <v>24</v>
      </c>
      <c r="V204" s="12" t="s">
        <v>15</v>
      </c>
      <c r="W204" s="12" t="s">
        <v>24</v>
      </c>
      <c r="X204" s="12" t="s">
        <v>15</v>
      </c>
      <c r="Y204" s="12" t="s">
        <v>24</v>
      </c>
      <c r="Z204" s="12" t="s">
        <v>24</v>
      </c>
      <c r="AA204" s="12" t="s">
        <v>16</v>
      </c>
      <c r="AB204" s="38" t="s">
        <v>245</v>
      </c>
      <c r="AC204" s="12" t="s">
        <v>27</v>
      </c>
      <c r="AD204" s="81">
        <v>0</v>
      </c>
      <c r="AE204" s="81">
        <v>0</v>
      </c>
      <c r="AF204" s="81">
        <v>0</v>
      </c>
      <c r="AG204" s="81"/>
      <c r="AH204" s="81"/>
      <c r="AI204" s="81"/>
      <c r="AJ204" s="81">
        <v>0</v>
      </c>
      <c r="AK204" s="15">
        <v>0</v>
      </c>
    </row>
    <row r="205" spans="1:37" ht="54.75" customHeight="1" hidden="1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1">
        <v>2</v>
      </c>
      <c r="S205" s="13">
        <v>6</v>
      </c>
      <c r="T205" s="12" t="s">
        <v>17</v>
      </c>
      <c r="U205" s="12" t="s">
        <v>24</v>
      </c>
      <c r="V205" s="12" t="s">
        <v>15</v>
      </c>
      <c r="W205" s="12" t="s">
        <v>24</v>
      </c>
      <c r="X205" s="12" t="s">
        <v>15</v>
      </c>
      <c r="Y205" s="12" t="s">
        <v>24</v>
      </c>
      <c r="Z205" s="12" t="s">
        <v>24</v>
      </c>
      <c r="AA205" s="12" t="s">
        <v>17</v>
      </c>
      <c r="AB205" s="38" t="s">
        <v>247</v>
      </c>
      <c r="AC205" s="12" t="s">
        <v>27</v>
      </c>
      <c r="AD205" s="81">
        <v>0</v>
      </c>
      <c r="AE205" s="81">
        <v>0</v>
      </c>
      <c r="AF205" s="81">
        <v>0</v>
      </c>
      <c r="AG205" s="81"/>
      <c r="AH205" s="81"/>
      <c r="AI205" s="81"/>
      <c r="AJ205" s="81">
        <v>0</v>
      </c>
      <c r="AK205" s="15">
        <v>0</v>
      </c>
    </row>
    <row r="206" spans="1:37" s="25" customFormat="1" ht="71.25" customHeight="1" hidden="1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64">
        <v>2</v>
      </c>
      <c r="S206" s="22">
        <v>6</v>
      </c>
      <c r="T206" s="23" t="s">
        <v>17</v>
      </c>
      <c r="U206" s="23" t="s">
        <v>24</v>
      </c>
      <c r="V206" s="23" t="s">
        <v>15</v>
      </c>
      <c r="W206" s="23" t="s">
        <v>24</v>
      </c>
      <c r="X206" s="23" t="s">
        <v>15</v>
      </c>
      <c r="Y206" s="23" t="s">
        <v>15</v>
      </c>
      <c r="Z206" s="23" t="s">
        <v>24</v>
      </c>
      <c r="AA206" s="23" t="s">
        <v>24</v>
      </c>
      <c r="AB206" s="39" t="s">
        <v>275</v>
      </c>
      <c r="AC206" s="23" t="s">
        <v>30</v>
      </c>
      <c r="AD206" s="90">
        <v>0</v>
      </c>
      <c r="AE206" s="84">
        <v>0</v>
      </c>
      <c r="AF206" s="84">
        <v>0</v>
      </c>
      <c r="AG206" s="84"/>
      <c r="AH206" s="84"/>
      <c r="AI206" s="84"/>
      <c r="AJ206" s="84">
        <v>0</v>
      </c>
      <c r="AK206" s="24">
        <v>0</v>
      </c>
    </row>
    <row r="207" spans="1:37" ht="70.5" customHeight="1" hidden="1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1">
        <v>2</v>
      </c>
      <c r="S207" s="13">
        <v>6</v>
      </c>
      <c r="T207" s="12" t="s">
        <v>17</v>
      </c>
      <c r="U207" s="12" t="s">
        <v>24</v>
      </c>
      <c r="V207" s="12" t="s">
        <v>15</v>
      </c>
      <c r="W207" s="12" t="s">
        <v>24</v>
      </c>
      <c r="X207" s="12" t="s">
        <v>15</v>
      </c>
      <c r="Y207" s="12" t="s">
        <v>15</v>
      </c>
      <c r="Z207" s="12" t="s">
        <v>24</v>
      </c>
      <c r="AA207" s="12" t="s">
        <v>15</v>
      </c>
      <c r="AB207" s="38" t="s">
        <v>248</v>
      </c>
      <c r="AC207" s="12" t="s">
        <v>29</v>
      </c>
      <c r="AD207" s="81">
        <v>0</v>
      </c>
      <c r="AE207" s="81">
        <v>0</v>
      </c>
      <c r="AF207" s="88">
        <v>0</v>
      </c>
      <c r="AG207" s="88"/>
      <c r="AH207" s="88"/>
      <c r="AI207" s="88"/>
      <c r="AJ207" s="88">
        <v>0</v>
      </c>
      <c r="AK207" s="15">
        <v>0</v>
      </c>
    </row>
    <row r="208" spans="1:37" s="25" customFormat="1" ht="63" customHeight="1" hidden="1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64">
        <v>2</v>
      </c>
      <c r="S208" s="22">
        <v>6</v>
      </c>
      <c r="T208" s="23" t="s">
        <v>17</v>
      </c>
      <c r="U208" s="23" t="s">
        <v>24</v>
      </c>
      <c r="V208" s="23" t="s">
        <v>15</v>
      </c>
      <c r="W208" s="23" t="s">
        <v>24</v>
      </c>
      <c r="X208" s="23" t="s">
        <v>15</v>
      </c>
      <c r="Y208" s="23" t="s">
        <v>16</v>
      </c>
      <c r="Z208" s="23" t="s">
        <v>24</v>
      </c>
      <c r="AA208" s="23" t="s">
        <v>24</v>
      </c>
      <c r="AB208" s="39" t="s">
        <v>249</v>
      </c>
      <c r="AC208" s="23" t="s">
        <v>30</v>
      </c>
      <c r="AD208" s="84">
        <v>0</v>
      </c>
      <c r="AE208" s="84">
        <v>0</v>
      </c>
      <c r="AF208" s="84">
        <v>0</v>
      </c>
      <c r="AG208" s="84"/>
      <c r="AH208" s="99"/>
      <c r="AI208" s="99"/>
      <c r="AJ208" s="99">
        <v>0</v>
      </c>
      <c r="AK208" s="24">
        <v>0</v>
      </c>
    </row>
    <row r="209" spans="1:37" ht="53.25" customHeight="1" hidden="1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1">
        <v>2</v>
      </c>
      <c r="S209" s="13">
        <v>6</v>
      </c>
      <c r="T209" s="12" t="s">
        <v>17</v>
      </c>
      <c r="U209" s="12" t="s">
        <v>24</v>
      </c>
      <c r="V209" s="12" t="s">
        <v>15</v>
      </c>
      <c r="W209" s="12" t="s">
        <v>24</v>
      </c>
      <c r="X209" s="12" t="s">
        <v>15</v>
      </c>
      <c r="Y209" s="12" t="s">
        <v>16</v>
      </c>
      <c r="Z209" s="12" t="s">
        <v>24</v>
      </c>
      <c r="AA209" s="12" t="s">
        <v>15</v>
      </c>
      <c r="AB209" s="38" t="s">
        <v>250</v>
      </c>
      <c r="AC209" s="12" t="s">
        <v>27</v>
      </c>
      <c r="AD209" s="81">
        <v>0</v>
      </c>
      <c r="AE209" s="81">
        <v>0</v>
      </c>
      <c r="AF209" s="81">
        <v>0</v>
      </c>
      <c r="AG209" s="81"/>
      <c r="AH209" s="81"/>
      <c r="AI209" s="81"/>
      <c r="AJ209" s="81">
        <v>0</v>
      </c>
      <c r="AK209" s="15">
        <v>0</v>
      </c>
    </row>
    <row r="210" spans="1:37" ht="65.25" customHeight="1" hidden="1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1">
        <v>2</v>
      </c>
      <c r="S210" s="13">
        <v>6</v>
      </c>
      <c r="T210" s="12" t="s">
        <v>17</v>
      </c>
      <c r="U210" s="12" t="s">
        <v>24</v>
      </c>
      <c r="V210" s="12" t="s">
        <v>15</v>
      </c>
      <c r="W210" s="12" t="s">
        <v>24</v>
      </c>
      <c r="X210" s="12" t="s">
        <v>15</v>
      </c>
      <c r="Y210" s="12" t="s">
        <v>16</v>
      </c>
      <c r="Z210" s="12" t="s">
        <v>24</v>
      </c>
      <c r="AA210" s="12" t="s">
        <v>16</v>
      </c>
      <c r="AB210" s="38" t="s">
        <v>251</v>
      </c>
      <c r="AC210" s="12" t="s">
        <v>27</v>
      </c>
      <c r="AD210" s="81">
        <v>0</v>
      </c>
      <c r="AE210" s="81">
        <v>0</v>
      </c>
      <c r="AF210" s="81">
        <v>0</v>
      </c>
      <c r="AG210" s="81"/>
      <c r="AH210" s="81"/>
      <c r="AI210" s="81"/>
      <c r="AJ210" s="81">
        <v>0</v>
      </c>
      <c r="AK210" s="15">
        <v>0</v>
      </c>
    </row>
    <row r="211" spans="1:37" ht="69.75" customHeight="1" hidden="1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1">
        <v>2</v>
      </c>
      <c r="S211" s="13">
        <v>6</v>
      </c>
      <c r="T211" s="12" t="s">
        <v>17</v>
      </c>
      <c r="U211" s="12" t="s">
        <v>24</v>
      </c>
      <c r="V211" s="12" t="s">
        <v>15</v>
      </c>
      <c r="W211" s="12" t="s">
        <v>24</v>
      </c>
      <c r="X211" s="12" t="s">
        <v>15</v>
      </c>
      <c r="Y211" s="12" t="s">
        <v>16</v>
      </c>
      <c r="Z211" s="12" t="s">
        <v>24</v>
      </c>
      <c r="AA211" s="12" t="s">
        <v>17</v>
      </c>
      <c r="AB211" s="38" t="s">
        <v>272</v>
      </c>
      <c r="AC211" s="12" t="s">
        <v>27</v>
      </c>
      <c r="AD211" s="81">
        <v>0</v>
      </c>
      <c r="AE211" s="81">
        <v>0</v>
      </c>
      <c r="AF211" s="81">
        <v>0</v>
      </c>
      <c r="AG211" s="81"/>
      <c r="AH211" s="81"/>
      <c r="AI211" s="81"/>
      <c r="AJ211" s="81">
        <v>0</v>
      </c>
      <c r="AK211" s="15">
        <v>0</v>
      </c>
    </row>
    <row r="212" spans="1:37" ht="60" customHeight="1" hidden="1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1">
        <v>2</v>
      </c>
      <c r="S212" s="13">
        <v>6</v>
      </c>
      <c r="T212" s="12" t="s">
        <v>17</v>
      </c>
      <c r="U212" s="12" t="s">
        <v>24</v>
      </c>
      <c r="V212" s="12" t="s">
        <v>15</v>
      </c>
      <c r="W212" s="12" t="s">
        <v>24</v>
      </c>
      <c r="X212" s="12" t="s">
        <v>15</v>
      </c>
      <c r="Y212" s="12" t="s">
        <v>17</v>
      </c>
      <c r="Z212" s="12" t="s">
        <v>24</v>
      </c>
      <c r="AA212" s="12" t="s">
        <v>16</v>
      </c>
      <c r="AB212" s="38" t="s">
        <v>252</v>
      </c>
      <c r="AC212" s="12" t="s">
        <v>27</v>
      </c>
      <c r="AD212" s="81">
        <v>0</v>
      </c>
      <c r="AE212" s="81">
        <v>0</v>
      </c>
      <c r="AF212" s="81">
        <v>0</v>
      </c>
      <c r="AG212" s="81"/>
      <c r="AH212" s="81"/>
      <c r="AI212" s="81"/>
      <c r="AJ212" s="81">
        <v>0</v>
      </c>
      <c r="AK212" s="15">
        <v>0</v>
      </c>
    </row>
    <row r="213" spans="1:37" s="25" customFormat="1" ht="51.75" customHeight="1" hidden="1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64">
        <v>2</v>
      </c>
      <c r="S213" s="22">
        <v>6</v>
      </c>
      <c r="T213" s="23" t="s">
        <v>17</v>
      </c>
      <c r="U213" s="23" t="s">
        <v>24</v>
      </c>
      <c r="V213" s="23" t="s">
        <v>15</v>
      </c>
      <c r="W213" s="23" t="s">
        <v>24</v>
      </c>
      <c r="X213" s="23" t="s">
        <v>15</v>
      </c>
      <c r="Y213" s="23" t="s">
        <v>18</v>
      </c>
      <c r="Z213" s="23" t="s">
        <v>24</v>
      </c>
      <c r="AA213" s="23" t="s">
        <v>24</v>
      </c>
      <c r="AB213" s="39" t="s">
        <v>253</v>
      </c>
      <c r="AC213" s="23" t="s">
        <v>30</v>
      </c>
      <c r="AD213" s="84">
        <v>0</v>
      </c>
      <c r="AE213" s="84">
        <v>0</v>
      </c>
      <c r="AF213" s="84">
        <v>0</v>
      </c>
      <c r="AG213" s="84"/>
      <c r="AH213" s="84"/>
      <c r="AI213" s="84"/>
      <c r="AJ213" s="84">
        <v>0</v>
      </c>
      <c r="AK213" s="24">
        <v>0</v>
      </c>
    </row>
    <row r="214" spans="1:37" ht="51.75" customHeight="1" hidden="1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1">
        <v>2</v>
      </c>
      <c r="S214" s="13">
        <v>6</v>
      </c>
      <c r="T214" s="12" t="s">
        <v>17</v>
      </c>
      <c r="U214" s="12" t="s">
        <v>24</v>
      </c>
      <c r="V214" s="12" t="s">
        <v>15</v>
      </c>
      <c r="W214" s="12" t="s">
        <v>24</v>
      </c>
      <c r="X214" s="12" t="s">
        <v>15</v>
      </c>
      <c r="Y214" s="12" t="s">
        <v>18</v>
      </c>
      <c r="Z214" s="12" t="s">
        <v>24</v>
      </c>
      <c r="AA214" s="12" t="s">
        <v>15</v>
      </c>
      <c r="AB214" s="38" t="s">
        <v>254</v>
      </c>
      <c r="AC214" s="12" t="s">
        <v>29</v>
      </c>
      <c r="AD214" s="81">
        <v>0</v>
      </c>
      <c r="AE214" s="81">
        <v>0</v>
      </c>
      <c r="AF214" s="81">
        <v>0</v>
      </c>
      <c r="AG214" s="81"/>
      <c r="AH214" s="81"/>
      <c r="AI214" s="81"/>
      <c r="AJ214" s="81">
        <v>0</v>
      </c>
      <c r="AK214" s="15">
        <v>0</v>
      </c>
    </row>
    <row r="215" spans="1:37" ht="91.5" customHeight="1" hidden="1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1">
        <v>2</v>
      </c>
      <c r="S215" s="13">
        <v>6</v>
      </c>
      <c r="T215" s="12" t="s">
        <v>17</v>
      </c>
      <c r="U215" s="12" t="s">
        <v>24</v>
      </c>
      <c r="V215" s="12" t="s">
        <v>15</v>
      </c>
      <c r="W215" s="12" t="s">
        <v>24</v>
      </c>
      <c r="X215" s="12" t="s">
        <v>15</v>
      </c>
      <c r="Y215" s="12" t="s">
        <v>18</v>
      </c>
      <c r="Z215" s="12" t="s">
        <v>24</v>
      </c>
      <c r="AA215" s="12" t="s">
        <v>16</v>
      </c>
      <c r="AB215" s="38" t="s">
        <v>255</v>
      </c>
      <c r="AC215" s="12" t="s">
        <v>29</v>
      </c>
      <c r="AD215" s="81">
        <v>0</v>
      </c>
      <c r="AE215" s="81">
        <v>0</v>
      </c>
      <c r="AF215" s="81">
        <v>0</v>
      </c>
      <c r="AG215" s="81"/>
      <c r="AH215" s="101"/>
      <c r="AI215" s="101"/>
      <c r="AJ215" s="95">
        <v>0</v>
      </c>
      <c r="AK215" s="15">
        <v>0</v>
      </c>
    </row>
    <row r="216" spans="1:37" ht="51.75" customHeight="1" hidden="1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1">
        <v>2</v>
      </c>
      <c r="S216" s="13">
        <v>6</v>
      </c>
      <c r="T216" s="12" t="s">
        <v>17</v>
      </c>
      <c r="U216" s="12" t="s">
        <v>24</v>
      </c>
      <c r="V216" s="12" t="s">
        <v>15</v>
      </c>
      <c r="W216" s="12" t="s">
        <v>24</v>
      </c>
      <c r="X216" s="12" t="s">
        <v>15</v>
      </c>
      <c r="Y216" s="12" t="s">
        <v>18</v>
      </c>
      <c r="Z216" s="12" t="s">
        <v>24</v>
      </c>
      <c r="AA216" s="12" t="s">
        <v>17</v>
      </c>
      <c r="AB216" s="38" t="s">
        <v>256</v>
      </c>
      <c r="AC216" s="12" t="s">
        <v>27</v>
      </c>
      <c r="AD216" s="81">
        <v>0</v>
      </c>
      <c r="AE216" s="81">
        <v>0</v>
      </c>
      <c r="AF216" s="81">
        <v>0</v>
      </c>
      <c r="AG216" s="81"/>
      <c r="AH216" s="81"/>
      <c r="AI216" s="81"/>
      <c r="AJ216" s="81">
        <v>0</v>
      </c>
      <c r="AK216" s="15">
        <v>0</v>
      </c>
    </row>
    <row r="217" spans="1:37" ht="65.25" customHeight="1" hidden="1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1">
        <v>2</v>
      </c>
      <c r="S217" s="13">
        <v>6</v>
      </c>
      <c r="T217" s="12" t="s">
        <v>17</v>
      </c>
      <c r="U217" s="12" t="s">
        <v>24</v>
      </c>
      <c r="V217" s="12" t="s">
        <v>15</v>
      </c>
      <c r="W217" s="12" t="s">
        <v>24</v>
      </c>
      <c r="X217" s="12" t="s">
        <v>15</v>
      </c>
      <c r="Y217" s="12" t="s">
        <v>19</v>
      </c>
      <c r="Z217" s="12" t="s">
        <v>24</v>
      </c>
      <c r="AA217" s="12" t="s">
        <v>17</v>
      </c>
      <c r="AB217" s="38" t="s">
        <v>257</v>
      </c>
      <c r="AC217" s="12" t="s">
        <v>27</v>
      </c>
      <c r="AD217" s="81">
        <v>0</v>
      </c>
      <c r="AE217" s="81">
        <v>0</v>
      </c>
      <c r="AF217" s="81">
        <v>0</v>
      </c>
      <c r="AG217" s="81"/>
      <c r="AH217" s="81"/>
      <c r="AI217" s="81"/>
      <c r="AJ217" s="81">
        <v>0</v>
      </c>
      <c r="AK217" s="15">
        <v>0</v>
      </c>
    </row>
    <row r="218" spans="1:37" s="25" customFormat="1" ht="62.25" customHeight="1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64">
        <v>0</v>
      </c>
      <c r="S218" s="22">
        <v>1</v>
      </c>
      <c r="T218" s="23" t="s">
        <v>17</v>
      </c>
      <c r="U218" s="23" t="s">
        <v>24</v>
      </c>
      <c r="V218" s="23" t="s">
        <v>15</v>
      </c>
      <c r="W218" s="23" t="s">
        <v>24</v>
      </c>
      <c r="X218" s="23">
        <v>0</v>
      </c>
      <c r="Y218" s="23">
        <v>2</v>
      </c>
      <c r="Z218" s="23" t="s">
        <v>24</v>
      </c>
      <c r="AA218" s="23" t="s">
        <v>24</v>
      </c>
      <c r="AB218" s="39" t="s">
        <v>145</v>
      </c>
      <c r="AC218" s="23" t="s">
        <v>30</v>
      </c>
      <c r="AD218" s="85">
        <v>1</v>
      </c>
      <c r="AE218" s="85">
        <v>1</v>
      </c>
      <c r="AF218" s="85">
        <v>1</v>
      </c>
      <c r="AG218" s="85">
        <v>1</v>
      </c>
      <c r="AH218" s="85">
        <v>1</v>
      </c>
      <c r="AI218" s="85">
        <v>1</v>
      </c>
      <c r="AJ218" s="85">
        <v>1</v>
      </c>
      <c r="AK218" s="53">
        <v>2019</v>
      </c>
    </row>
    <row r="219" spans="1:37" ht="84.75" customHeight="1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1">
        <v>0</v>
      </c>
      <c r="S219" s="13">
        <v>1</v>
      </c>
      <c r="T219" s="12" t="s">
        <v>17</v>
      </c>
      <c r="U219" s="12" t="s">
        <v>24</v>
      </c>
      <c r="V219" s="12" t="s">
        <v>15</v>
      </c>
      <c r="W219" s="12" t="s">
        <v>24</v>
      </c>
      <c r="X219" s="12">
        <v>0</v>
      </c>
      <c r="Y219" s="12">
        <v>2</v>
      </c>
      <c r="Z219" s="12" t="s">
        <v>24</v>
      </c>
      <c r="AA219" s="12">
        <v>1</v>
      </c>
      <c r="AB219" s="38" t="s">
        <v>146</v>
      </c>
      <c r="AC219" s="12" t="s">
        <v>37</v>
      </c>
      <c r="AD219" s="80">
        <v>0</v>
      </c>
      <c r="AE219" s="80">
        <v>0</v>
      </c>
      <c r="AF219" s="80">
        <v>0</v>
      </c>
      <c r="AG219" s="80">
        <v>0</v>
      </c>
      <c r="AH219" s="92">
        <v>0</v>
      </c>
      <c r="AI219" s="92">
        <v>0</v>
      </c>
      <c r="AJ219" s="93">
        <f>AD219+AE219+AF219+AG219</f>
        <v>0</v>
      </c>
      <c r="AK219" s="52">
        <v>2019</v>
      </c>
    </row>
    <row r="220" spans="1:37" ht="96" customHeight="1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1">
        <v>0</v>
      </c>
      <c r="S220" s="13">
        <v>1</v>
      </c>
      <c r="T220" s="12" t="s">
        <v>17</v>
      </c>
      <c r="U220" s="12" t="s">
        <v>24</v>
      </c>
      <c r="V220" s="12" t="s">
        <v>15</v>
      </c>
      <c r="W220" s="12" t="s">
        <v>24</v>
      </c>
      <c r="X220" s="12">
        <v>0</v>
      </c>
      <c r="Y220" s="12">
        <v>2</v>
      </c>
      <c r="Z220" s="12" t="s">
        <v>24</v>
      </c>
      <c r="AA220" s="12">
        <v>2</v>
      </c>
      <c r="AB220" s="38" t="s">
        <v>147</v>
      </c>
      <c r="AC220" s="12" t="s">
        <v>37</v>
      </c>
      <c r="AD220" s="80">
        <v>0</v>
      </c>
      <c r="AE220" s="80">
        <v>0</v>
      </c>
      <c r="AF220" s="80">
        <v>0</v>
      </c>
      <c r="AG220" s="80">
        <v>0</v>
      </c>
      <c r="AH220" s="92">
        <v>0</v>
      </c>
      <c r="AI220" s="92">
        <v>0</v>
      </c>
      <c r="AJ220" s="93">
        <v>0</v>
      </c>
      <c r="AK220" s="52">
        <v>2019</v>
      </c>
    </row>
    <row r="221" spans="1:37" ht="59.25" customHeight="1" hidden="1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1">
        <v>0</v>
      </c>
      <c r="S221" s="13">
        <v>1</v>
      </c>
      <c r="T221" s="12" t="s">
        <v>17</v>
      </c>
      <c r="U221" s="12" t="s">
        <v>24</v>
      </c>
      <c r="V221" s="12" t="s">
        <v>15</v>
      </c>
      <c r="W221" s="12" t="s">
        <v>24</v>
      </c>
      <c r="X221" s="12">
        <v>0</v>
      </c>
      <c r="Y221" s="12">
        <v>6</v>
      </c>
      <c r="Z221" s="12" t="s">
        <v>24</v>
      </c>
      <c r="AA221" s="12" t="s">
        <v>16</v>
      </c>
      <c r="AB221" s="38" t="s">
        <v>91</v>
      </c>
      <c r="AC221" s="12" t="s">
        <v>27</v>
      </c>
      <c r="AD221" s="80">
        <v>0</v>
      </c>
      <c r="AE221" s="80">
        <v>0</v>
      </c>
      <c r="AF221" s="80">
        <v>0</v>
      </c>
      <c r="AG221" s="80"/>
      <c r="AH221" s="80"/>
      <c r="AI221" s="80"/>
      <c r="AJ221" s="80">
        <v>0</v>
      </c>
      <c r="AK221" s="52">
        <v>2019</v>
      </c>
    </row>
    <row r="222" spans="1:37" ht="67.5" customHeight="1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1">
        <v>0</v>
      </c>
      <c r="S222" s="13">
        <v>1</v>
      </c>
      <c r="T222" s="12" t="s">
        <v>17</v>
      </c>
      <c r="U222" s="12" t="s">
        <v>24</v>
      </c>
      <c r="V222" s="12" t="s">
        <v>15</v>
      </c>
      <c r="W222" s="12" t="s">
        <v>24</v>
      </c>
      <c r="X222" s="12">
        <v>0</v>
      </c>
      <c r="Y222" s="12">
        <v>2</v>
      </c>
      <c r="Z222" s="12" t="s">
        <v>24</v>
      </c>
      <c r="AA222" s="12">
        <v>3</v>
      </c>
      <c r="AB222" s="38" t="s">
        <v>148</v>
      </c>
      <c r="AC222" s="12" t="s">
        <v>27</v>
      </c>
      <c r="AD222" s="80">
        <v>100</v>
      </c>
      <c r="AE222" s="80">
        <v>100</v>
      </c>
      <c r="AF222" s="80">
        <v>100</v>
      </c>
      <c r="AG222" s="80">
        <v>100</v>
      </c>
      <c r="AH222" s="80">
        <v>100</v>
      </c>
      <c r="AI222" s="80">
        <v>100</v>
      </c>
      <c r="AJ222" s="80">
        <v>100</v>
      </c>
      <c r="AK222" s="52">
        <v>2019</v>
      </c>
    </row>
    <row r="223" spans="1:37" ht="59.25" customHeight="1" hidden="1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1">
        <v>2</v>
      </c>
      <c r="S223" s="13">
        <v>6</v>
      </c>
      <c r="T223" s="12" t="s">
        <v>17</v>
      </c>
      <c r="U223" s="12" t="s">
        <v>24</v>
      </c>
      <c r="V223" s="12" t="s">
        <v>15</v>
      </c>
      <c r="W223" s="12" t="s">
        <v>24</v>
      </c>
      <c r="X223" s="12" t="s">
        <v>15</v>
      </c>
      <c r="Y223" s="12" t="s">
        <v>21</v>
      </c>
      <c r="Z223" s="12" t="s">
        <v>24</v>
      </c>
      <c r="AA223" s="12" t="s">
        <v>18</v>
      </c>
      <c r="AB223" s="38" t="s">
        <v>259</v>
      </c>
      <c r="AC223" s="12" t="s">
        <v>27</v>
      </c>
      <c r="AD223" s="80">
        <v>0</v>
      </c>
      <c r="AE223" s="80">
        <v>0</v>
      </c>
      <c r="AF223" s="80">
        <v>0</v>
      </c>
      <c r="AG223" s="80"/>
      <c r="AH223" s="80"/>
      <c r="AI223" s="80"/>
      <c r="AJ223" s="80">
        <v>0</v>
      </c>
      <c r="AK223" s="52">
        <v>0</v>
      </c>
    </row>
    <row r="224" spans="1:37" s="25" customFormat="1" ht="45.75" customHeight="1" hidden="1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64">
        <v>2</v>
      </c>
      <c r="S224" s="22">
        <v>6</v>
      </c>
      <c r="T224" s="23" t="s">
        <v>17</v>
      </c>
      <c r="U224" s="23" t="s">
        <v>24</v>
      </c>
      <c r="V224" s="23" t="s">
        <v>15</v>
      </c>
      <c r="W224" s="23" t="s">
        <v>24</v>
      </c>
      <c r="X224" s="23" t="s">
        <v>15</v>
      </c>
      <c r="Y224" s="23" t="s">
        <v>22</v>
      </c>
      <c r="Z224" s="23" t="s">
        <v>24</v>
      </c>
      <c r="AA224" s="23" t="s">
        <v>24</v>
      </c>
      <c r="AB224" s="39" t="s">
        <v>0</v>
      </c>
      <c r="AC224" s="23" t="s">
        <v>30</v>
      </c>
      <c r="AD224" s="84">
        <v>0</v>
      </c>
      <c r="AE224" s="84">
        <v>0</v>
      </c>
      <c r="AF224" s="84">
        <v>0</v>
      </c>
      <c r="AG224" s="84"/>
      <c r="AH224" s="84"/>
      <c r="AI224" s="84"/>
      <c r="AJ224" s="84">
        <v>0</v>
      </c>
      <c r="AK224" s="24">
        <v>0</v>
      </c>
    </row>
    <row r="225" spans="1:37" ht="90.75" customHeight="1" hidden="1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1">
        <v>2</v>
      </c>
      <c r="S225" s="13">
        <v>6</v>
      </c>
      <c r="T225" s="12" t="s">
        <v>17</v>
      </c>
      <c r="U225" s="12" t="s">
        <v>24</v>
      </c>
      <c r="V225" s="12" t="s">
        <v>15</v>
      </c>
      <c r="W225" s="12" t="s">
        <v>24</v>
      </c>
      <c r="X225" s="12" t="s">
        <v>15</v>
      </c>
      <c r="Y225" s="12" t="s">
        <v>22</v>
      </c>
      <c r="Z225" s="12" t="s">
        <v>24</v>
      </c>
      <c r="AA225" s="12" t="s">
        <v>15</v>
      </c>
      <c r="AB225" s="42" t="s">
        <v>1</v>
      </c>
      <c r="AC225" s="12" t="s">
        <v>27</v>
      </c>
      <c r="AD225" s="81">
        <v>0</v>
      </c>
      <c r="AE225" s="81">
        <v>0</v>
      </c>
      <c r="AF225" s="81">
        <v>0</v>
      </c>
      <c r="AG225" s="81"/>
      <c r="AH225" s="81"/>
      <c r="AI225" s="81"/>
      <c r="AJ225" s="81">
        <v>0</v>
      </c>
      <c r="AK225" s="15">
        <v>0</v>
      </c>
    </row>
    <row r="226" spans="1:37" ht="42" customHeight="1" hidden="1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1">
        <v>2</v>
      </c>
      <c r="S226" s="13">
        <v>6</v>
      </c>
      <c r="T226" s="12" t="s">
        <v>17</v>
      </c>
      <c r="U226" s="12" t="s">
        <v>24</v>
      </c>
      <c r="V226" s="12" t="s">
        <v>15</v>
      </c>
      <c r="W226" s="12" t="s">
        <v>24</v>
      </c>
      <c r="X226" s="12" t="s">
        <v>15</v>
      </c>
      <c r="Y226" s="12" t="s">
        <v>22</v>
      </c>
      <c r="Z226" s="12" t="s">
        <v>24</v>
      </c>
      <c r="AA226" s="12" t="s">
        <v>16</v>
      </c>
      <c r="AB226" s="38" t="s">
        <v>260</v>
      </c>
      <c r="AC226" s="12" t="s">
        <v>38</v>
      </c>
      <c r="AD226" s="81">
        <v>0</v>
      </c>
      <c r="AE226" s="81">
        <v>0</v>
      </c>
      <c r="AF226" s="81">
        <v>0</v>
      </c>
      <c r="AG226" s="81"/>
      <c r="AH226" s="81"/>
      <c r="AI226" s="81"/>
      <c r="AJ226" s="81">
        <v>0</v>
      </c>
      <c r="AK226" s="15">
        <v>0</v>
      </c>
    </row>
    <row r="227" spans="1:37" s="29" customFormat="1" ht="54" customHeight="1" hidden="1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65">
        <v>2</v>
      </c>
      <c r="S227" s="26">
        <v>6</v>
      </c>
      <c r="T227" s="27" t="s">
        <v>17</v>
      </c>
      <c r="U227" s="27" t="s">
        <v>24</v>
      </c>
      <c r="V227" s="27" t="s">
        <v>15</v>
      </c>
      <c r="W227" s="27" t="s">
        <v>24</v>
      </c>
      <c r="X227" s="27" t="s">
        <v>15</v>
      </c>
      <c r="Y227" s="27" t="s">
        <v>23</v>
      </c>
      <c r="Z227" s="27" t="s">
        <v>24</v>
      </c>
      <c r="AA227" s="27" t="s">
        <v>24</v>
      </c>
      <c r="AB227" s="40" t="s">
        <v>2</v>
      </c>
      <c r="AC227" s="27" t="s">
        <v>25</v>
      </c>
      <c r="AD227" s="87">
        <v>0</v>
      </c>
      <c r="AE227" s="87">
        <v>0</v>
      </c>
      <c r="AF227" s="87">
        <v>0</v>
      </c>
      <c r="AG227" s="87"/>
      <c r="AH227" s="98"/>
      <c r="AI227" s="98"/>
      <c r="AJ227" s="98">
        <v>0</v>
      </c>
      <c r="AK227" s="28">
        <v>0</v>
      </c>
    </row>
    <row r="228" spans="1:37" ht="65.25" customHeight="1" hidden="1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1">
        <v>2</v>
      </c>
      <c r="S228" s="13">
        <v>6</v>
      </c>
      <c r="T228" s="12" t="s">
        <v>17</v>
      </c>
      <c r="U228" s="12" t="s">
        <v>24</v>
      </c>
      <c r="V228" s="12" t="s">
        <v>15</v>
      </c>
      <c r="W228" s="12" t="s">
        <v>24</v>
      </c>
      <c r="X228" s="12" t="s">
        <v>15</v>
      </c>
      <c r="Y228" s="12" t="s">
        <v>23</v>
      </c>
      <c r="Z228" s="12" t="s">
        <v>24</v>
      </c>
      <c r="AA228" s="12" t="s">
        <v>15</v>
      </c>
      <c r="AB228" s="38" t="s">
        <v>261</v>
      </c>
      <c r="AC228" s="12" t="s">
        <v>29</v>
      </c>
      <c r="AD228" s="81">
        <v>0</v>
      </c>
      <c r="AE228" s="81">
        <v>0</v>
      </c>
      <c r="AF228" s="81">
        <v>0</v>
      </c>
      <c r="AG228" s="81"/>
      <c r="AH228" s="101"/>
      <c r="AI228" s="101"/>
      <c r="AJ228" s="95" t="e">
        <f>AD228+AE228+AF228+#REF!+#REF!+AG228</f>
        <v>#REF!</v>
      </c>
      <c r="AK228" s="15">
        <v>0</v>
      </c>
    </row>
    <row r="229" spans="1:37" ht="89.25" customHeight="1" hidden="1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1">
        <v>2</v>
      </c>
      <c r="S229" s="13">
        <v>6</v>
      </c>
      <c r="T229" s="12" t="s">
        <v>17</v>
      </c>
      <c r="U229" s="12" t="s">
        <v>24</v>
      </c>
      <c r="V229" s="12" t="s">
        <v>15</v>
      </c>
      <c r="W229" s="12" t="s">
        <v>24</v>
      </c>
      <c r="X229" s="12" t="s">
        <v>15</v>
      </c>
      <c r="Y229" s="12" t="s">
        <v>23</v>
      </c>
      <c r="Z229" s="12" t="s">
        <v>24</v>
      </c>
      <c r="AA229" s="12" t="s">
        <v>16</v>
      </c>
      <c r="AB229" s="38" t="s">
        <v>262</v>
      </c>
      <c r="AC229" s="12" t="s">
        <v>27</v>
      </c>
      <c r="AD229" s="81">
        <v>0</v>
      </c>
      <c r="AE229" s="81">
        <v>0</v>
      </c>
      <c r="AF229" s="81">
        <v>0</v>
      </c>
      <c r="AG229" s="81"/>
      <c r="AH229" s="101"/>
      <c r="AI229" s="101"/>
      <c r="AJ229" s="95" t="e">
        <f>AD229+AE229+AF229+#REF!+#REF!+AG229</f>
        <v>#REF!</v>
      </c>
      <c r="AK229" s="15">
        <v>0</v>
      </c>
    </row>
    <row r="230" spans="1:37" s="29" customFormat="1" ht="53.25" customHeight="1">
      <c r="A230" s="75">
        <v>0</v>
      </c>
      <c r="B230" s="75">
        <v>1</v>
      </c>
      <c r="C230" s="75">
        <v>5</v>
      </c>
      <c r="D230" s="75">
        <v>0</v>
      </c>
      <c r="E230" s="75">
        <v>1</v>
      </c>
      <c r="F230" s="75">
        <v>1</v>
      </c>
      <c r="G230" s="75">
        <v>3</v>
      </c>
      <c r="H230" s="75">
        <v>0</v>
      </c>
      <c r="I230" s="75">
        <v>1</v>
      </c>
      <c r="J230" s="75">
        <v>3</v>
      </c>
      <c r="K230" s="75"/>
      <c r="L230" s="75"/>
      <c r="M230" s="75">
        <v>1</v>
      </c>
      <c r="N230" s="75">
        <v>0</v>
      </c>
      <c r="O230" s="75">
        <v>0</v>
      </c>
      <c r="P230" s="75">
        <v>2</v>
      </c>
      <c r="Q230" s="75"/>
      <c r="R230" s="65">
        <v>0</v>
      </c>
      <c r="S230" s="26">
        <v>1</v>
      </c>
      <c r="T230" s="27" t="s">
        <v>17</v>
      </c>
      <c r="U230" s="27" t="s">
        <v>24</v>
      </c>
      <c r="V230" s="27" t="s">
        <v>15</v>
      </c>
      <c r="W230" s="27" t="s">
        <v>24</v>
      </c>
      <c r="X230" s="27">
        <v>0</v>
      </c>
      <c r="Y230" s="27">
        <v>3</v>
      </c>
      <c r="Z230" s="27" t="s">
        <v>24</v>
      </c>
      <c r="AA230" s="27" t="s">
        <v>24</v>
      </c>
      <c r="AB230" s="139" t="s">
        <v>72</v>
      </c>
      <c r="AC230" s="141" t="s">
        <v>222</v>
      </c>
      <c r="AD230" s="86">
        <v>140100</v>
      </c>
      <c r="AE230" s="86">
        <v>241344</v>
      </c>
      <c r="AF230" s="86">
        <v>0</v>
      </c>
      <c r="AG230" s="86">
        <v>0</v>
      </c>
      <c r="AH230" s="86">
        <v>0</v>
      </c>
      <c r="AI230" s="86">
        <v>0</v>
      </c>
      <c r="AJ230" s="97">
        <f>AD230+AE230+AF230+AG230+AH230</f>
        <v>381444</v>
      </c>
      <c r="AK230" s="55">
        <v>2015</v>
      </c>
    </row>
    <row r="231" spans="1:37" ht="42" customHeight="1" hidden="1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1">
        <v>2</v>
      </c>
      <c r="S231" s="13">
        <v>6</v>
      </c>
      <c r="T231" s="12" t="s">
        <v>17</v>
      </c>
      <c r="U231" s="12" t="s">
        <v>24</v>
      </c>
      <c r="V231" s="12" t="s">
        <v>15</v>
      </c>
      <c r="W231" s="12" t="s">
        <v>24</v>
      </c>
      <c r="X231" s="12" t="s">
        <v>16</v>
      </c>
      <c r="Y231" s="12" t="s">
        <v>24</v>
      </c>
      <c r="Z231" s="12" t="s">
        <v>24</v>
      </c>
      <c r="AA231" s="12" t="s">
        <v>16</v>
      </c>
      <c r="AB231" s="143"/>
      <c r="AC231" s="144"/>
      <c r="AD231" s="81">
        <v>0</v>
      </c>
      <c r="AE231" s="81">
        <v>0</v>
      </c>
      <c r="AF231" s="81">
        <v>0</v>
      </c>
      <c r="AG231" s="81"/>
      <c r="AH231" s="81"/>
      <c r="AI231" s="81"/>
      <c r="AJ231" s="81">
        <v>0</v>
      </c>
      <c r="AK231" s="15">
        <v>0</v>
      </c>
    </row>
    <row r="232" spans="1:37" s="29" customFormat="1" ht="53.25" customHeight="1">
      <c r="A232" s="75">
        <v>0</v>
      </c>
      <c r="B232" s="75">
        <v>1</v>
      </c>
      <c r="C232" s="75">
        <v>5</v>
      </c>
      <c r="D232" s="75">
        <v>0</v>
      </c>
      <c r="E232" s="75">
        <v>1</v>
      </c>
      <c r="F232" s="75">
        <v>1</v>
      </c>
      <c r="G232" s="75">
        <v>3</v>
      </c>
      <c r="H232" s="75">
        <v>0</v>
      </c>
      <c r="I232" s="75">
        <v>1</v>
      </c>
      <c r="J232" s="75">
        <v>3</v>
      </c>
      <c r="K232" s="75">
        <v>0</v>
      </c>
      <c r="L232" s="75">
        <v>1</v>
      </c>
      <c r="M232" s="75">
        <v>2</v>
      </c>
      <c r="N232" s="75">
        <v>0</v>
      </c>
      <c r="O232" s="75">
        <v>0</v>
      </c>
      <c r="P232" s="75">
        <v>1</v>
      </c>
      <c r="Q232" s="75" t="s">
        <v>190</v>
      </c>
      <c r="R232" s="65">
        <v>0</v>
      </c>
      <c r="S232" s="26">
        <v>1</v>
      </c>
      <c r="T232" s="27" t="s">
        <v>17</v>
      </c>
      <c r="U232" s="27" t="s">
        <v>24</v>
      </c>
      <c r="V232" s="27" t="s">
        <v>15</v>
      </c>
      <c r="W232" s="27" t="s">
        <v>24</v>
      </c>
      <c r="X232" s="27">
        <v>0</v>
      </c>
      <c r="Y232" s="27">
        <v>3</v>
      </c>
      <c r="Z232" s="27" t="s">
        <v>24</v>
      </c>
      <c r="AA232" s="27" t="s">
        <v>24</v>
      </c>
      <c r="AB232" s="140"/>
      <c r="AC232" s="142"/>
      <c r="AD232" s="86">
        <v>0</v>
      </c>
      <c r="AE232" s="86">
        <v>0</v>
      </c>
      <c r="AF232" s="86">
        <f>AF233+AF234+AF235+AF236</f>
        <v>629078.3</v>
      </c>
      <c r="AG232" s="86">
        <f>AG233+AG234+AG235+AG236</f>
        <v>508296.45</v>
      </c>
      <c r="AH232" s="86">
        <f>AH233+AH234+AH235+AH236</f>
        <v>439488.92000000004</v>
      </c>
      <c r="AI232" s="86">
        <f>AI233+AI234+AI235+AI236</f>
        <v>302427.98</v>
      </c>
      <c r="AJ232" s="97">
        <f>AD232+AE232+AF232+AG232+AH232+AI232</f>
        <v>1879291.65</v>
      </c>
      <c r="AK232" s="55">
        <v>2019</v>
      </c>
    </row>
    <row r="233" spans="1:37" s="29" customFormat="1" ht="21.75" customHeight="1">
      <c r="A233" s="76">
        <v>0</v>
      </c>
      <c r="B233" s="76">
        <v>1</v>
      </c>
      <c r="C233" s="76">
        <v>5</v>
      </c>
      <c r="D233" s="76">
        <v>0</v>
      </c>
      <c r="E233" s="76">
        <v>1</v>
      </c>
      <c r="F233" s="76">
        <v>1</v>
      </c>
      <c r="G233" s="76">
        <v>3</v>
      </c>
      <c r="H233" s="76">
        <v>0</v>
      </c>
      <c r="I233" s="76">
        <v>1</v>
      </c>
      <c r="J233" s="76">
        <v>3</v>
      </c>
      <c r="K233" s="76"/>
      <c r="L233" s="76"/>
      <c r="M233" s="76">
        <v>1</v>
      </c>
      <c r="N233" s="76">
        <v>0</v>
      </c>
      <c r="O233" s="76">
        <v>0</v>
      </c>
      <c r="P233" s="76">
        <v>2</v>
      </c>
      <c r="Q233" s="76"/>
      <c r="R233" s="110">
        <v>0</v>
      </c>
      <c r="S233" s="106">
        <v>1</v>
      </c>
      <c r="T233" s="12">
        <v>3</v>
      </c>
      <c r="U233" s="12">
        <v>0</v>
      </c>
      <c r="V233" s="12">
        <v>1</v>
      </c>
      <c r="W233" s="12">
        <v>0</v>
      </c>
      <c r="X233" s="12">
        <v>0</v>
      </c>
      <c r="Y233" s="12">
        <v>3</v>
      </c>
      <c r="Z233" s="12">
        <v>0</v>
      </c>
      <c r="AA233" s="12">
        <v>0</v>
      </c>
      <c r="AB233" s="113" t="s">
        <v>71</v>
      </c>
      <c r="AC233" s="111" t="s">
        <v>222</v>
      </c>
      <c r="AD233" s="80">
        <v>140100</v>
      </c>
      <c r="AE233" s="80">
        <v>241344</v>
      </c>
      <c r="AF233" s="80">
        <v>0</v>
      </c>
      <c r="AG233" s="80">
        <v>0</v>
      </c>
      <c r="AH233" s="80">
        <v>0</v>
      </c>
      <c r="AI233" s="80">
        <v>0</v>
      </c>
      <c r="AJ233" s="92">
        <f>AD233+AE233+AF233+AG233+AH233</f>
        <v>381444</v>
      </c>
      <c r="AK233" s="77">
        <v>2015</v>
      </c>
    </row>
    <row r="234" spans="1:37" s="29" customFormat="1" ht="16.5" customHeight="1">
      <c r="A234" s="76">
        <v>0</v>
      </c>
      <c r="B234" s="76">
        <v>0</v>
      </c>
      <c r="C234" s="76">
        <v>5</v>
      </c>
      <c r="D234" s="76">
        <v>0</v>
      </c>
      <c r="E234" s="76">
        <v>1</v>
      </c>
      <c r="F234" s="76">
        <v>1</v>
      </c>
      <c r="G234" s="76">
        <v>3</v>
      </c>
      <c r="H234" s="76">
        <v>0</v>
      </c>
      <c r="I234" s="76">
        <v>1</v>
      </c>
      <c r="J234" s="76">
        <v>3</v>
      </c>
      <c r="K234" s="76">
        <v>0</v>
      </c>
      <c r="L234" s="76">
        <v>1</v>
      </c>
      <c r="M234" s="76">
        <v>2</v>
      </c>
      <c r="N234" s="76">
        <v>0</v>
      </c>
      <c r="O234" s="76">
        <v>0</v>
      </c>
      <c r="P234" s="76">
        <v>1</v>
      </c>
      <c r="Q234" s="76" t="s">
        <v>190</v>
      </c>
      <c r="R234" s="110">
        <v>0</v>
      </c>
      <c r="S234" s="106">
        <v>1</v>
      </c>
      <c r="T234" s="12">
        <v>3</v>
      </c>
      <c r="U234" s="12">
        <v>0</v>
      </c>
      <c r="V234" s="12">
        <v>1</v>
      </c>
      <c r="W234" s="12">
        <v>0</v>
      </c>
      <c r="X234" s="12">
        <v>0</v>
      </c>
      <c r="Y234" s="12">
        <v>3</v>
      </c>
      <c r="Z234" s="12">
        <v>0</v>
      </c>
      <c r="AA234" s="12">
        <v>0</v>
      </c>
      <c r="AB234" s="113" t="s">
        <v>71</v>
      </c>
      <c r="AC234" s="111" t="s">
        <v>222</v>
      </c>
      <c r="AD234" s="80">
        <v>0</v>
      </c>
      <c r="AE234" s="80">
        <v>0</v>
      </c>
      <c r="AF234" s="80">
        <v>330144</v>
      </c>
      <c r="AG234" s="80">
        <v>184720.5</v>
      </c>
      <c r="AH234" s="80">
        <v>184932.92</v>
      </c>
      <c r="AI234" s="112">
        <v>47871.98</v>
      </c>
      <c r="AJ234" s="112">
        <f>AF234</f>
        <v>330144</v>
      </c>
      <c r="AK234" s="77">
        <v>2016</v>
      </c>
    </row>
    <row r="235" spans="1:37" s="29" customFormat="1" ht="24.75" customHeight="1">
      <c r="A235" s="76">
        <v>0</v>
      </c>
      <c r="B235" s="76">
        <v>1</v>
      </c>
      <c r="C235" s="76">
        <v>6</v>
      </c>
      <c r="D235" s="76">
        <v>0</v>
      </c>
      <c r="E235" s="76">
        <v>1</v>
      </c>
      <c r="F235" s="76">
        <v>1</v>
      </c>
      <c r="G235" s="76">
        <v>3</v>
      </c>
      <c r="H235" s="76">
        <v>0</v>
      </c>
      <c r="I235" s="76">
        <v>1</v>
      </c>
      <c r="J235" s="76">
        <v>3</v>
      </c>
      <c r="K235" s="76">
        <v>0</v>
      </c>
      <c r="L235" s="76">
        <v>1</v>
      </c>
      <c r="M235" s="76">
        <v>2</v>
      </c>
      <c r="N235" s="76">
        <v>0</v>
      </c>
      <c r="O235" s="76">
        <v>0</v>
      </c>
      <c r="P235" s="76">
        <v>1</v>
      </c>
      <c r="Q235" s="76" t="s">
        <v>190</v>
      </c>
      <c r="R235" s="110">
        <v>0</v>
      </c>
      <c r="S235" s="106">
        <v>1</v>
      </c>
      <c r="T235" s="12">
        <v>3</v>
      </c>
      <c r="U235" s="12">
        <v>0</v>
      </c>
      <c r="V235" s="12">
        <v>1</v>
      </c>
      <c r="W235" s="12">
        <v>0</v>
      </c>
      <c r="X235" s="12">
        <v>0</v>
      </c>
      <c r="Y235" s="12">
        <v>3</v>
      </c>
      <c r="Z235" s="12">
        <v>0</v>
      </c>
      <c r="AA235" s="12">
        <v>0</v>
      </c>
      <c r="AB235" s="113" t="s">
        <v>94</v>
      </c>
      <c r="AC235" s="111" t="s">
        <v>222</v>
      </c>
      <c r="AD235" s="80">
        <v>0</v>
      </c>
      <c r="AE235" s="80">
        <v>0</v>
      </c>
      <c r="AF235" s="80">
        <v>231160</v>
      </c>
      <c r="AG235" s="80">
        <v>254556</v>
      </c>
      <c r="AH235" s="80">
        <v>254556</v>
      </c>
      <c r="AI235" s="80">
        <v>254556</v>
      </c>
      <c r="AJ235" s="112">
        <f>AF235</f>
        <v>231160</v>
      </c>
      <c r="AK235" s="77">
        <v>2016</v>
      </c>
    </row>
    <row r="236" spans="1:37" s="29" customFormat="1" ht="29.25" customHeight="1">
      <c r="A236" s="76">
        <v>0</v>
      </c>
      <c r="B236" s="76">
        <v>1</v>
      </c>
      <c r="C236" s="76">
        <v>5</v>
      </c>
      <c r="D236" s="76">
        <v>0</v>
      </c>
      <c r="E236" s="76">
        <v>1</v>
      </c>
      <c r="F236" s="76">
        <v>1</v>
      </c>
      <c r="G236" s="76">
        <v>3</v>
      </c>
      <c r="H236" s="76">
        <v>0</v>
      </c>
      <c r="I236" s="76">
        <v>1</v>
      </c>
      <c r="J236" s="76">
        <v>3</v>
      </c>
      <c r="K236" s="76">
        <v>0</v>
      </c>
      <c r="L236" s="76">
        <v>1</v>
      </c>
      <c r="M236" s="76">
        <v>2</v>
      </c>
      <c r="N236" s="76">
        <v>0</v>
      </c>
      <c r="O236" s="76">
        <v>0</v>
      </c>
      <c r="P236" s="76">
        <v>1</v>
      </c>
      <c r="Q236" s="76" t="s">
        <v>190</v>
      </c>
      <c r="R236" s="110">
        <v>0</v>
      </c>
      <c r="S236" s="106">
        <v>1</v>
      </c>
      <c r="T236" s="12">
        <v>3</v>
      </c>
      <c r="U236" s="12">
        <v>0</v>
      </c>
      <c r="V236" s="12">
        <v>1</v>
      </c>
      <c r="W236" s="12">
        <v>0</v>
      </c>
      <c r="X236" s="12">
        <v>0</v>
      </c>
      <c r="Y236" s="12">
        <v>3</v>
      </c>
      <c r="Z236" s="12">
        <v>0</v>
      </c>
      <c r="AA236" s="12">
        <v>0</v>
      </c>
      <c r="AB236" s="113" t="s">
        <v>93</v>
      </c>
      <c r="AC236" s="111" t="s">
        <v>222</v>
      </c>
      <c r="AD236" s="80">
        <v>0</v>
      </c>
      <c r="AE236" s="80">
        <v>0</v>
      </c>
      <c r="AF236" s="80">
        <v>67774.3</v>
      </c>
      <c r="AG236" s="80">
        <v>69019.95</v>
      </c>
      <c r="AH236" s="80">
        <v>0</v>
      </c>
      <c r="AI236" s="80">
        <v>0</v>
      </c>
      <c r="AJ236" s="92">
        <f>AD236+AE236+AF236+AG236+AH236</f>
        <v>136794.25</v>
      </c>
      <c r="AK236" s="77">
        <v>2019</v>
      </c>
    </row>
    <row r="237" spans="1:37" ht="83.25" customHeight="1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1">
        <v>0</v>
      </c>
      <c r="S237" s="13">
        <v>1</v>
      </c>
      <c r="T237" s="12" t="s">
        <v>17</v>
      </c>
      <c r="U237" s="12" t="s">
        <v>24</v>
      </c>
      <c r="V237" s="12" t="s">
        <v>15</v>
      </c>
      <c r="W237" s="12" t="s">
        <v>24</v>
      </c>
      <c r="X237" s="12">
        <v>0</v>
      </c>
      <c r="Y237" s="12">
        <v>3</v>
      </c>
      <c r="Z237" s="12" t="s">
        <v>24</v>
      </c>
      <c r="AA237" s="12">
        <v>1</v>
      </c>
      <c r="AB237" s="38" t="s">
        <v>116</v>
      </c>
      <c r="AC237" s="12" t="s">
        <v>27</v>
      </c>
      <c r="AD237" s="80">
        <v>95</v>
      </c>
      <c r="AE237" s="80">
        <v>100</v>
      </c>
      <c r="AF237" s="80">
        <v>100</v>
      </c>
      <c r="AG237" s="80">
        <v>100</v>
      </c>
      <c r="AH237" s="80">
        <v>100</v>
      </c>
      <c r="AI237" s="80">
        <v>100</v>
      </c>
      <c r="AJ237" s="80">
        <v>100</v>
      </c>
      <c r="AK237" s="52">
        <v>2019</v>
      </c>
    </row>
    <row r="238" spans="1:37" s="2" customFormat="1" ht="38.25" customHeight="1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63">
        <v>0</v>
      </c>
      <c r="S238" s="44">
        <v>1</v>
      </c>
      <c r="T238" s="45" t="s">
        <v>17</v>
      </c>
      <c r="U238" s="45" t="s">
        <v>24</v>
      </c>
      <c r="V238" s="45" t="s">
        <v>16</v>
      </c>
      <c r="W238" s="45" t="s">
        <v>24</v>
      </c>
      <c r="X238" s="45" t="s">
        <v>24</v>
      </c>
      <c r="Y238" s="45" t="s">
        <v>24</v>
      </c>
      <c r="Z238" s="45" t="s">
        <v>24</v>
      </c>
      <c r="AA238" s="45" t="s">
        <v>24</v>
      </c>
      <c r="AB238" s="46" t="s">
        <v>264</v>
      </c>
      <c r="AC238" s="45" t="s">
        <v>222</v>
      </c>
      <c r="AD238" s="83">
        <v>0</v>
      </c>
      <c r="AE238" s="83">
        <v>0</v>
      </c>
      <c r="AF238" s="83">
        <v>0</v>
      </c>
      <c r="AG238" s="83">
        <v>0</v>
      </c>
      <c r="AH238" s="96">
        <v>0</v>
      </c>
      <c r="AI238" s="96">
        <v>0</v>
      </c>
      <c r="AJ238" s="96">
        <v>0</v>
      </c>
      <c r="AK238" s="54">
        <v>2019</v>
      </c>
    </row>
    <row r="239" spans="1:37" ht="94.5" customHeight="1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1">
        <v>0</v>
      </c>
      <c r="S239" s="13">
        <v>1</v>
      </c>
      <c r="T239" s="12" t="s">
        <v>17</v>
      </c>
      <c r="U239" s="12" t="s">
        <v>24</v>
      </c>
      <c r="V239" s="12" t="s">
        <v>16</v>
      </c>
      <c r="W239" s="12" t="s">
        <v>24</v>
      </c>
      <c r="X239" s="12" t="s">
        <v>24</v>
      </c>
      <c r="Y239" s="12" t="s">
        <v>24</v>
      </c>
      <c r="Z239" s="12" t="s">
        <v>24</v>
      </c>
      <c r="AA239" s="12" t="s">
        <v>15</v>
      </c>
      <c r="AB239" s="38" t="s">
        <v>265</v>
      </c>
      <c r="AC239" s="12" t="s">
        <v>27</v>
      </c>
      <c r="AD239" s="80">
        <v>100</v>
      </c>
      <c r="AE239" s="80">
        <v>100</v>
      </c>
      <c r="AF239" s="80">
        <v>100</v>
      </c>
      <c r="AG239" s="80">
        <v>100</v>
      </c>
      <c r="AH239" s="80">
        <v>100</v>
      </c>
      <c r="AI239" s="80">
        <v>100</v>
      </c>
      <c r="AJ239" s="80">
        <v>100</v>
      </c>
      <c r="AK239" s="52">
        <v>2014</v>
      </c>
    </row>
    <row r="240" spans="1:37" ht="45" customHeight="1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1">
        <v>0</v>
      </c>
      <c r="S240" s="13">
        <v>1</v>
      </c>
      <c r="T240" s="12" t="s">
        <v>17</v>
      </c>
      <c r="U240" s="12" t="s">
        <v>24</v>
      </c>
      <c r="V240" s="12" t="s">
        <v>16</v>
      </c>
      <c r="W240" s="12" t="s">
        <v>24</v>
      </c>
      <c r="X240" s="12" t="s">
        <v>24</v>
      </c>
      <c r="Y240" s="12" t="s">
        <v>24</v>
      </c>
      <c r="Z240" s="12" t="s">
        <v>24</v>
      </c>
      <c r="AA240" s="12" t="s">
        <v>16</v>
      </c>
      <c r="AB240" s="38" t="s">
        <v>266</v>
      </c>
      <c r="AC240" s="12" t="s">
        <v>27</v>
      </c>
      <c r="AD240" s="80">
        <v>0</v>
      </c>
      <c r="AE240" s="80">
        <v>30</v>
      </c>
      <c r="AF240" s="80">
        <v>50</v>
      </c>
      <c r="AG240" s="80">
        <v>50</v>
      </c>
      <c r="AH240" s="80">
        <v>50</v>
      </c>
      <c r="AI240" s="80">
        <v>50</v>
      </c>
      <c r="AJ240" s="80">
        <v>50</v>
      </c>
      <c r="AK240" s="52">
        <v>2019</v>
      </c>
    </row>
    <row r="241" spans="1:37" s="25" customFormat="1" ht="74.25" customHeight="1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64">
        <v>0</v>
      </c>
      <c r="S241" s="22">
        <v>1</v>
      </c>
      <c r="T241" s="23" t="s">
        <v>17</v>
      </c>
      <c r="U241" s="23" t="s">
        <v>24</v>
      </c>
      <c r="V241" s="23" t="s">
        <v>16</v>
      </c>
      <c r="W241" s="23" t="s">
        <v>24</v>
      </c>
      <c r="X241" s="23" t="s">
        <v>24</v>
      </c>
      <c r="Y241" s="23" t="s">
        <v>15</v>
      </c>
      <c r="Z241" s="23" t="s">
        <v>24</v>
      </c>
      <c r="AA241" s="23" t="s">
        <v>24</v>
      </c>
      <c r="AB241" s="39" t="s">
        <v>92</v>
      </c>
      <c r="AC241" s="23" t="s">
        <v>30</v>
      </c>
      <c r="AD241" s="85">
        <v>1</v>
      </c>
      <c r="AE241" s="85">
        <v>1</v>
      </c>
      <c r="AF241" s="85">
        <v>1</v>
      </c>
      <c r="AG241" s="85">
        <v>1</v>
      </c>
      <c r="AH241" s="85">
        <v>1</v>
      </c>
      <c r="AI241" s="85">
        <v>1</v>
      </c>
      <c r="AJ241" s="85">
        <v>1</v>
      </c>
      <c r="AK241" s="53">
        <v>2014</v>
      </c>
    </row>
    <row r="242" spans="1:37" ht="75.75" customHeight="1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1">
        <v>0</v>
      </c>
      <c r="S242" s="13">
        <v>1</v>
      </c>
      <c r="T242" s="12" t="s">
        <v>17</v>
      </c>
      <c r="U242" s="12" t="s">
        <v>24</v>
      </c>
      <c r="V242" s="12" t="s">
        <v>16</v>
      </c>
      <c r="W242" s="12" t="s">
        <v>24</v>
      </c>
      <c r="X242" s="12" t="s">
        <v>24</v>
      </c>
      <c r="Y242" s="12" t="s">
        <v>15</v>
      </c>
      <c r="Z242" s="12" t="s">
        <v>24</v>
      </c>
      <c r="AA242" s="12" t="s">
        <v>15</v>
      </c>
      <c r="AB242" s="38" t="s">
        <v>149</v>
      </c>
      <c r="AC242" s="12" t="s">
        <v>29</v>
      </c>
      <c r="AD242" s="80">
        <v>4</v>
      </c>
      <c r="AE242" s="80">
        <v>4</v>
      </c>
      <c r="AF242" s="80">
        <v>4</v>
      </c>
      <c r="AG242" s="80">
        <v>4</v>
      </c>
      <c r="AH242" s="80">
        <v>4</v>
      </c>
      <c r="AI242" s="80">
        <v>4</v>
      </c>
      <c r="AJ242" s="80">
        <v>4</v>
      </c>
      <c r="AK242" s="52">
        <v>2014</v>
      </c>
    </row>
    <row r="243" spans="1:37" s="25" customFormat="1" ht="69.75" customHeight="1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64">
        <v>0</v>
      </c>
      <c r="S243" s="22">
        <v>1</v>
      </c>
      <c r="T243" s="23" t="s">
        <v>17</v>
      </c>
      <c r="U243" s="23" t="s">
        <v>24</v>
      </c>
      <c r="V243" s="23" t="s">
        <v>16</v>
      </c>
      <c r="W243" s="23" t="s">
        <v>24</v>
      </c>
      <c r="X243" s="23" t="s">
        <v>24</v>
      </c>
      <c r="Y243" s="23">
        <v>2</v>
      </c>
      <c r="Z243" s="23" t="s">
        <v>24</v>
      </c>
      <c r="AA243" s="23" t="s">
        <v>24</v>
      </c>
      <c r="AB243" s="39" t="s">
        <v>95</v>
      </c>
      <c r="AC243" s="23" t="s">
        <v>30</v>
      </c>
      <c r="AD243" s="85">
        <v>1</v>
      </c>
      <c r="AE243" s="85">
        <v>1</v>
      </c>
      <c r="AF243" s="85">
        <v>1</v>
      </c>
      <c r="AG243" s="85">
        <v>1</v>
      </c>
      <c r="AH243" s="85">
        <v>1</v>
      </c>
      <c r="AI243" s="85">
        <v>1</v>
      </c>
      <c r="AJ243" s="85">
        <v>1</v>
      </c>
      <c r="AK243" s="53">
        <v>2014</v>
      </c>
    </row>
    <row r="244" spans="1:37" ht="43.5" customHeight="1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1">
        <v>0</v>
      </c>
      <c r="S244" s="13">
        <v>1</v>
      </c>
      <c r="T244" s="12" t="s">
        <v>17</v>
      </c>
      <c r="U244" s="12" t="s">
        <v>24</v>
      </c>
      <c r="V244" s="12" t="s">
        <v>16</v>
      </c>
      <c r="W244" s="12" t="s">
        <v>24</v>
      </c>
      <c r="X244" s="12" t="s">
        <v>24</v>
      </c>
      <c r="Y244" s="12">
        <v>2</v>
      </c>
      <c r="Z244" s="12" t="s">
        <v>24</v>
      </c>
      <c r="AA244" s="12" t="s">
        <v>15</v>
      </c>
      <c r="AB244" s="38" t="s">
        <v>96</v>
      </c>
      <c r="AC244" s="12" t="s">
        <v>27</v>
      </c>
      <c r="AD244" s="80">
        <v>100</v>
      </c>
      <c r="AE244" s="80">
        <v>100</v>
      </c>
      <c r="AF244" s="80">
        <v>100</v>
      </c>
      <c r="AG244" s="80">
        <v>100</v>
      </c>
      <c r="AH244" s="80">
        <v>100</v>
      </c>
      <c r="AI244" s="80">
        <v>100</v>
      </c>
      <c r="AJ244" s="80">
        <v>100</v>
      </c>
      <c r="AK244" s="52">
        <v>2014</v>
      </c>
    </row>
    <row r="245" spans="1:37" ht="67.5" customHeight="1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1">
        <v>0</v>
      </c>
      <c r="S245" s="13">
        <v>1</v>
      </c>
      <c r="T245" s="12" t="s">
        <v>17</v>
      </c>
      <c r="U245" s="12" t="s">
        <v>24</v>
      </c>
      <c r="V245" s="12" t="s">
        <v>16</v>
      </c>
      <c r="W245" s="12" t="s">
        <v>24</v>
      </c>
      <c r="X245" s="12" t="s">
        <v>24</v>
      </c>
      <c r="Y245" s="12">
        <v>2</v>
      </c>
      <c r="Z245" s="12" t="s">
        <v>24</v>
      </c>
      <c r="AA245" s="12">
        <v>2</v>
      </c>
      <c r="AB245" s="38" t="s">
        <v>97</v>
      </c>
      <c r="AC245" s="12" t="s">
        <v>27</v>
      </c>
      <c r="AD245" s="80" t="s">
        <v>166</v>
      </c>
      <c r="AE245" s="80" t="s">
        <v>166</v>
      </c>
      <c r="AF245" s="80" t="s">
        <v>166</v>
      </c>
      <c r="AG245" s="80" t="s">
        <v>166</v>
      </c>
      <c r="AH245" s="80" t="s">
        <v>166</v>
      </c>
      <c r="AI245" s="80" t="s">
        <v>166</v>
      </c>
      <c r="AJ245" s="80" t="s">
        <v>166</v>
      </c>
      <c r="AK245" s="52">
        <v>2014</v>
      </c>
    </row>
    <row r="246" spans="1:37" s="1" customFormat="1" ht="14.25" customHeight="1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0">
        <v>0</v>
      </c>
      <c r="S246" s="43">
        <v>1</v>
      </c>
      <c r="T246" s="11" t="s">
        <v>23</v>
      </c>
      <c r="U246" s="11" t="s">
        <v>24</v>
      </c>
      <c r="V246" s="11" t="s">
        <v>24</v>
      </c>
      <c r="W246" s="11" t="s">
        <v>24</v>
      </c>
      <c r="X246" s="11" t="s">
        <v>24</v>
      </c>
      <c r="Y246" s="11" t="s">
        <v>24</v>
      </c>
      <c r="Z246" s="11" t="s">
        <v>24</v>
      </c>
      <c r="AA246" s="11" t="s">
        <v>24</v>
      </c>
      <c r="AB246" s="37" t="s">
        <v>39</v>
      </c>
      <c r="AC246" s="11" t="s">
        <v>222</v>
      </c>
      <c r="AD246" s="91">
        <f aca="true" t="shared" si="6" ref="AD246:AI246">AD247</f>
        <v>6280086.5</v>
      </c>
      <c r="AE246" s="91">
        <f t="shared" si="6"/>
        <v>6262359.25</v>
      </c>
      <c r="AF246" s="91">
        <f t="shared" si="6"/>
        <v>6238445.91</v>
      </c>
      <c r="AG246" s="91">
        <f>AG247</f>
        <v>6317738.95</v>
      </c>
      <c r="AH246" s="100">
        <f t="shared" si="6"/>
        <v>5805431.64</v>
      </c>
      <c r="AI246" s="100">
        <f t="shared" si="6"/>
        <v>5770322.85</v>
      </c>
      <c r="AJ246" s="100">
        <f>AJ247</f>
        <v>36626955.1</v>
      </c>
      <c r="AK246" s="58">
        <v>2019</v>
      </c>
    </row>
    <row r="247" spans="1:37" ht="16.5" customHeight="1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1">
        <v>0</v>
      </c>
      <c r="S247" s="13">
        <v>1</v>
      </c>
      <c r="T247" s="12" t="s">
        <v>23</v>
      </c>
      <c r="U247" s="12" t="s">
        <v>24</v>
      </c>
      <c r="V247" s="12" t="s">
        <v>15</v>
      </c>
      <c r="W247" s="12" t="s">
        <v>24</v>
      </c>
      <c r="X247" s="12" t="s">
        <v>24</v>
      </c>
      <c r="Y247" s="12" t="s">
        <v>24</v>
      </c>
      <c r="Z247" s="12" t="s">
        <v>24</v>
      </c>
      <c r="AA247" s="12" t="s">
        <v>24</v>
      </c>
      <c r="AB247" s="38" t="s">
        <v>40</v>
      </c>
      <c r="AC247" s="109" t="s">
        <v>222</v>
      </c>
      <c r="AD247" s="80">
        <f>AD248+AD249</f>
        <v>6280086.5</v>
      </c>
      <c r="AE247" s="80">
        <f>AE248+AE249</f>
        <v>6262359.25</v>
      </c>
      <c r="AF247" s="80">
        <f>AF248+AF249+AF250</f>
        <v>6238445.91</v>
      </c>
      <c r="AG247" s="80">
        <f>AG248+AG249+AG250</f>
        <v>6317738.95</v>
      </c>
      <c r="AH247" s="80">
        <f>AH248+AH249</f>
        <v>5805431.64</v>
      </c>
      <c r="AI247" s="80">
        <f>AI248+AI249</f>
        <v>5770322.85</v>
      </c>
      <c r="AJ247" s="93">
        <f>AJ248+AJ249+AJ250</f>
        <v>36626955.1</v>
      </c>
      <c r="AK247" s="52">
        <v>2018</v>
      </c>
    </row>
    <row r="248" spans="1:37" ht="22.5" customHeight="1">
      <c r="A248" s="76">
        <v>0</v>
      </c>
      <c r="B248" s="76">
        <v>1</v>
      </c>
      <c r="C248" s="76">
        <v>5</v>
      </c>
      <c r="D248" s="76">
        <v>0</v>
      </c>
      <c r="E248" s="76">
        <v>1</v>
      </c>
      <c r="F248" s="76">
        <v>0</v>
      </c>
      <c r="G248" s="76">
        <v>6</v>
      </c>
      <c r="H248" s="76">
        <v>0</v>
      </c>
      <c r="I248" s="76">
        <v>1</v>
      </c>
      <c r="J248" s="76">
        <v>9</v>
      </c>
      <c r="K248" s="76"/>
      <c r="L248" s="76"/>
      <c r="M248" s="76">
        <v>9</v>
      </c>
      <c r="N248" s="76">
        <v>0</v>
      </c>
      <c r="O248" s="76">
        <v>0</v>
      </c>
      <c r="P248" s="76">
        <v>1</v>
      </c>
      <c r="Q248" s="76"/>
      <c r="R248" s="61">
        <v>0</v>
      </c>
      <c r="S248" s="13">
        <v>1</v>
      </c>
      <c r="T248" s="12" t="s">
        <v>23</v>
      </c>
      <c r="U248" s="12" t="s">
        <v>24</v>
      </c>
      <c r="V248" s="12" t="s">
        <v>15</v>
      </c>
      <c r="W248" s="12" t="s">
        <v>24</v>
      </c>
      <c r="X248" s="12" t="s">
        <v>24</v>
      </c>
      <c r="Y248" s="12" t="s">
        <v>15</v>
      </c>
      <c r="Z248" s="12" t="s">
        <v>24</v>
      </c>
      <c r="AA248" s="12" t="s">
        <v>24</v>
      </c>
      <c r="AB248" s="135" t="s">
        <v>271</v>
      </c>
      <c r="AC248" s="138" t="s">
        <v>222</v>
      </c>
      <c r="AD248" s="123">
        <v>6280086.5</v>
      </c>
      <c r="AE248" s="80">
        <v>6262359.25</v>
      </c>
      <c r="AF248" s="80">
        <v>0</v>
      </c>
      <c r="AG248" s="80">
        <v>0</v>
      </c>
      <c r="AH248" s="80">
        <v>0</v>
      </c>
      <c r="AI248" s="80">
        <v>0</v>
      </c>
      <c r="AJ248" s="93">
        <f>AD248+AE248+AF248+AG248+AH248+AI248</f>
        <v>12542445.75</v>
      </c>
      <c r="AK248" s="52">
        <v>2015</v>
      </c>
    </row>
    <row r="249" spans="1:37" ht="23.25" customHeight="1">
      <c r="A249" s="114">
        <v>0</v>
      </c>
      <c r="B249" s="114">
        <v>1</v>
      </c>
      <c r="C249" s="114">
        <v>5</v>
      </c>
      <c r="D249" s="114">
        <v>0</v>
      </c>
      <c r="E249" s="114">
        <v>1</v>
      </c>
      <c r="F249" s="114">
        <v>0</v>
      </c>
      <c r="G249" s="114">
        <v>6</v>
      </c>
      <c r="H249" s="114">
        <v>0</v>
      </c>
      <c r="I249" s="114">
        <v>1</v>
      </c>
      <c r="J249" s="114">
        <v>9</v>
      </c>
      <c r="K249" s="114">
        <v>0</v>
      </c>
      <c r="L249" s="114">
        <v>0</v>
      </c>
      <c r="M249" s="114">
        <v>2</v>
      </c>
      <c r="N249" s="114">
        <v>0</v>
      </c>
      <c r="O249" s="114">
        <v>0</v>
      </c>
      <c r="P249" s="114">
        <v>1</v>
      </c>
      <c r="Q249" s="114" t="s">
        <v>192</v>
      </c>
      <c r="R249" s="115">
        <v>0</v>
      </c>
      <c r="S249" s="116">
        <v>1</v>
      </c>
      <c r="T249" s="109" t="s">
        <v>23</v>
      </c>
      <c r="U249" s="109" t="s">
        <v>24</v>
      </c>
      <c r="V249" s="109" t="s">
        <v>15</v>
      </c>
      <c r="W249" s="109" t="s">
        <v>24</v>
      </c>
      <c r="X249" s="109" t="s">
        <v>24</v>
      </c>
      <c r="Y249" s="109" t="s">
        <v>15</v>
      </c>
      <c r="Z249" s="109" t="s">
        <v>24</v>
      </c>
      <c r="AA249" s="109" t="s">
        <v>24</v>
      </c>
      <c r="AB249" s="136"/>
      <c r="AC249" s="138"/>
      <c r="AD249" s="124">
        <v>0</v>
      </c>
      <c r="AE249" s="117">
        <v>0</v>
      </c>
      <c r="AF249" s="117">
        <v>6191015.91</v>
      </c>
      <c r="AG249" s="117">
        <v>6270308.95</v>
      </c>
      <c r="AH249" s="117">
        <v>5805431.64</v>
      </c>
      <c r="AI249" s="127">
        <v>5770322.85</v>
      </c>
      <c r="AJ249" s="118">
        <f>AD249+AE249+AF249+AG249+AH249+AI249</f>
        <v>24037079.35</v>
      </c>
      <c r="AK249" s="119">
        <v>2019</v>
      </c>
    </row>
    <row r="250" spans="1:37" ht="22.5" customHeight="1">
      <c r="A250" s="76">
        <v>0</v>
      </c>
      <c r="B250" s="76">
        <v>1</v>
      </c>
      <c r="C250" s="76">
        <v>5</v>
      </c>
      <c r="D250" s="76">
        <v>0</v>
      </c>
      <c r="E250" s="76">
        <v>1</v>
      </c>
      <c r="F250" s="76">
        <v>0</v>
      </c>
      <c r="G250" s="76">
        <v>6</v>
      </c>
      <c r="H250" s="76">
        <v>0</v>
      </c>
      <c r="I250" s="76">
        <v>1</v>
      </c>
      <c r="J250" s="76">
        <v>9</v>
      </c>
      <c r="K250" s="76">
        <v>0</v>
      </c>
      <c r="L250" s="76">
        <v>0</v>
      </c>
      <c r="M250" s="76">
        <v>4</v>
      </c>
      <c r="N250" s="76">
        <v>0</v>
      </c>
      <c r="O250" s="76">
        <v>0</v>
      </c>
      <c r="P250" s="76">
        <v>1</v>
      </c>
      <c r="Q250" s="76" t="s">
        <v>192</v>
      </c>
      <c r="R250" s="120">
        <v>0</v>
      </c>
      <c r="S250" s="121">
        <v>1</v>
      </c>
      <c r="T250" s="122" t="s">
        <v>23</v>
      </c>
      <c r="U250" s="122" t="s">
        <v>24</v>
      </c>
      <c r="V250" s="122" t="s">
        <v>15</v>
      </c>
      <c r="W250" s="122" t="s">
        <v>24</v>
      </c>
      <c r="X250" s="122" t="s">
        <v>24</v>
      </c>
      <c r="Y250" s="122" t="s">
        <v>15</v>
      </c>
      <c r="Z250" s="122" t="s">
        <v>24</v>
      </c>
      <c r="AA250" s="122" t="s">
        <v>24</v>
      </c>
      <c r="AB250" s="137"/>
      <c r="AC250" s="138"/>
      <c r="AD250" s="128">
        <v>0</v>
      </c>
      <c r="AE250" s="128">
        <v>0</v>
      </c>
      <c r="AF250" s="128">
        <v>47430</v>
      </c>
      <c r="AG250" s="128">
        <v>47430</v>
      </c>
      <c r="AH250" s="128">
        <v>0</v>
      </c>
      <c r="AI250" s="128">
        <v>0</v>
      </c>
      <c r="AJ250" s="128">
        <v>47430</v>
      </c>
      <c r="AK250" s="129">
        <v>2017</v>
      </c>
    </row>
  </sheetData>
  <sheetProtection/>
  <mergeCells count="43">
    <mergeCell ref="A11:AK11"/>
    <mergeCell ref="AH18:AH19"/>
    <mergeCell ref="W19:Y19"/>
    <mergeCell ref="A12:AK12"/>
    <mergeCell ref="H19:I19"/>
    <mergeCell ref="R17:AA18"/>
    <mergeCell ref="AB17:AB19"/>
    <mergeCell ref="AD18:AD19"/>
    <mergeCell ref="K19:L19"/>
    <mergeCell ref="A14:AC14"/>
    <mergeCell ref="AD2:AK4"/>
    <mergeCell ref="AJ17:AK17"/>
    <mergeCell ref="AC17:AC19"/>
    <mergeCell ref="S16:AK16"/>
    <mergeCell ref="AE18:AE19"/>
    <mergeCell ref="A8:AK8"/>
    <mergeCell ref="A10:AK10"/>
    <mergeCell ref="A13:AC13"/>
    <mergeCell ref="A17:Q17"/>
    <mergeCell ref="A18:C19"/>
    <mergeCell ref="A6:AK6"/>
    <mergeCell ref="A7:AK7"/>
    <mergeCell ref="D18:E19"/>
    <mergeCell ref="AF18:AF19"/>
    <mergeCell ref="AG18:AG19"/>
    <mergeCell ref="M19:Q19"/>
    <mergeCell ref="R19:S19"/>
    <mergeCell ref="F18:G19"/>
    <mergeCell ref="AK18:AK19"/>
    <mergeCell ref="H18:Q18"/>
    <mergeCell ref="A15:AK15"/>
    <mergeCell ref="Z19:AA19"/>
    <mergeCell ref="AC55:AC56"/>
    <mergeCell ref="AD17:AH17"/>
    <mergeCell ref="AJ18:AJ19"/>
    <mergeCell ref="AB55:AB56"/>
    <mergeCell ref="AI18:AI19"/>
    <mergeCell ref="AB248:AB250"/>
    <mergeCell ref="AC248:AC250"/>
    <mergeCell ref="AB109:AB110"/>
    <mergeCell ref="AC109:AC110"/>
    <mergeCell ref="AB230:AB232"/>
    <mergeCell ref="AC230:AC232"/>
  </mergeCells>
  <printOptions horizontalCentered="1"/>
  <pageMargins left="0.1968503937007874" right="0.1968503937007874" top="0.1968503937007874" bottom="0.1968503937007874" header="0.31496062992125984" footer="0.31496062992125984"/>
  <pageSetup fitToHeight="29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2017-08-23T08:19:42Z</cp:lastPrinted>
  <dcterms:created xsi:type="dcterms:W3CDTF">2006-09-16T00:00:00Z</dcterms:created>
  <dcterms:modified xsi:type="dcterms:W3CDTF">2017-08-23T08:19:53Z</dcterms:modified>
  <cp:category/>
  <cp:version/>
  <cp:contentType/>
  <cp:contentStatus/>
</cp:coreProperties>
</file>