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МП Социальная поддержка населения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55" i="1" l="1"/>
  <c r="AJ51" i="1"/>
  <c r="AJ47" i="1"/>
  <c r="AJ45" i="1"/>
  <c r="AJ42" i="1"/>
  <c r="AJ40" i="1"/>
  <c r="AJ36" i="1"/>
  <c r="AJ34" i="1"/>
  <c r="AJ32" i="1"/>
  <c r="AJ30" i="1"/>
  <c r="AJ28" i="1"/>
  <c r="AJ24" i="1"/>
  <c r="AJ22" i="1"/>
  <c r="AJ19" i="1"/>
  <c r="AJ18" i="1"/>
  <c r="AJ17" i="1"/>
  <c r="AJ25" i="1" l="1"/>
  <c r="AI50" i="1" l="1"/>
  <c r="AI43" i="1" s="1"/>
  <c r="AH50" i="1"/>
  <c r="AG50" i="1"/>
  <c r="AG43" i="1" s="1"/>
  <c r="AF50" i="1"/>
  <c r="AF43" i="1" s="1"/>
  <c r="AE50" i="1"/>
  <c r="AE43" i="1" s="1"/>
  <c r="AH43" i="1"/>
  <c r="AI18" i="1"/>
  <c r="AF18" i="1"/>
  <c r="AE18" i="1"/>
  <c r="AD18" i="1"/>
  <c r="AJ54" i="1"/>
  <c r="AI37" i="1"/>
  <c r="AI35" i="1" s="1"/>
  <c r="AH37" i="1"/>
  <c r="AH35" i="1" s="1"/>
  <c r="AG37" i="1"/>
  <c r="AG35" i="1" s="1"/>
  <c r="AJ39" i="1"/>
  <c r="AI27" i="1"/>
  <c r="AH27" i="1"/>
  <c r="AG27" i="1"/>
  <c r="AF27" i="1"/>
  <c r="AE27" i="1"/>
  <c r="AD27" i="1"/>
  <c r="AJ33" i="1"/>
  <c r="AJ31" i="1"/>
  <c r="AJ29" i="1"/>
  <c r="AI21" i="1"/>
  <c r="AH21" i="1"/>
  <c r="AG21" i="1"/>
  <c r="AF21" i="1"/>
  <c r="AE21" i="1"/>
  <c r="AD21" i="1"/>
  <c r="AJ23" i="1"/>
  <c r="AJ21" i="1" l="1"/>
  <c r="AH20" i="1"/>
  <c r="AH15" i="1" s="1"/>
  <c r="AG20" i="1"/>
  <c r="AG15" i="1" s="1"/>
  <c r="AI20" i="1"/>
  <c r="AI15" i="1" s="1"/>
  <c r="AJ27" i="1"/>
  <c r="AH53" i="1"/>
  <c r="AG53" i="1"/>
  <c r="AH52" i="1"/>
  <c r="AG52" i="1"/>
  <c r="AD50" i="1"/>
  <c r="AH49" i="1"/>
  <c r="AG49" i="1"/>
  <c r="AH48" i="1"/>
  <c r="AG48" i="1"/>
  <c r="AH44" i="1"/>
  <c r="AG44" i="1"/>
  <c r="AH41" i="1"/>
  <c r="AG41" i="1"/>
  <c r="AF37" i="1"/>
  <c r="AF35" i="1" s="1"/>
  <c r="AF20" i="1" s="1"/>
  <c r="AF15" i="1" s="1"/>
  <c r="AE37" i="1"/>
  <c r="AD37" i="1"/>
  <c r="AE35" i="1"/>
  <c r="AE20" i="1" s="1"/>
  <c r="AE15" i="1" s="1"/>
  <c r="AH32" i="1"/>
  <c r="AH18" i="1" s="1"/>
  <c r="AG32" i="1"/>
  <c r="AG18" i="1" s="1"/>
  <c r="AH28" i="1"/>
  <c r="AG28" i="1"/>
  <c r="AD43" i="1" l="1"/>
  <c r="AJ43" i="1" s="1"/>
  <c r="AJ50" i="1"/>
  <c r="AD35" i="1"/>
  <c r="AJ35" i="1" s="1"/>
  <c r="AJ37" i="1"/>
  <c r="AD20" i="1"/>
  <c r="AD15" i="1" l="1"/>
  <c r="AJ15" i="1" s="1"/>
  <c r="AJ20" i="1"/>
</calcChain>
</file>

<file path=xl/sharedStrings.xml><?xml version="1.0" encoding="utf-8"?>
<sst xmlns="http://schemas.openxmlformats.org/spreadsheetml/2006/main" count="152" uniqueCount="75">
  <si>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</si>
  <si>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</si>
  <si>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</si>
  <si>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</si>
  <si>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</si>
  <si>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</si>
  <si>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</si>
  <si>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</si>
  <si>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</si>
  <si>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</si>
  <si>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</si>
  <si>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</si>
  <si>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</si>
  <si>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</si>
  <si>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</si>
  <si>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</si>
  <si>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 xml:space="preserve">Программа , всего </t>
  </si>
  <si>
    <t xml:space="preserve">               рублей</t>
  </si>
  <si>
    <t>ед.</t>
  </si>
  <si>
    <r>
      <t>З</t>
    </r>
    <r>
      <rPr>
        <b/>
        <sz val="10"/>
        <rFont val="Times New Roman"/>
        <family val="1"/>
        <charset val="204"/>
      </rPr>
      <t>адача 1   "</t>
    </r>
    <r>
      <rPr>
        <sz val="10"/>
        <rFont val="Times New Roman"/>
        <family val="1"/>
        <charset val="204"/>
      </rPr>
      <t>Развитие адресной помощи семьям с детьми"</t>
    </r>
  </si>
  <si>
    <t>руб.</t>
  </si>
  <si>
    <t>Э</t>
  </si>
  <si>
    <t>чел.</t>
  </si>
  <si>
    <r>
      <t>З</t>
    </r>
    <r>
      <rPr>
        <b/>
        <sz val="10"/>
        <rFont val="Times New Roman"/>
        <family val="1"/>
        <charset val="204"/>
      </rPr>
      <t>адача  2 "</t>
    </r>
    <r>
      <rPr>
        <sz val="10"/>
        <rFont val="Times New Roman"/>
        <family val="1"/>
        <charset val="204"/>
      </rPr>
      <t>Повышение уровня и качества жизни населения  через предоставление социальных выплат  и иных мер социальной поддержки"</t>
    </r>
  </si>
  <si>
    <r>
      <t>З</t>
    </r>
    <r>
      <rPr>
        <b/>
        <sz val="10"/>
        <rFont val="Times New Roman"/>
        <family val="1"/>
        <charset val="204"/>
      </rPr>
      <t>адача  3  "</t>
    </r>
    <r>
      <rPr>
        <sz val="10"/>
        <rFont val="Times New Roman"/>
        <family val="1"/>
        <charset val="204"/>
      </rPr>
      <t>Профилактика социальной исключенности"</t>
    </r>
  </si>
  <si>
    <t>R</t>
  </si>
  <si>
    <t>И</t>
  </si>
  <si>
    <t>в том числе за счет средств федерального бюджета</t>
  </si>
  <si>
    <t>в том числе за счет средств областного  бюджета</t>
  </si>
  <si>
    <t>Да/нет</t>
  </si>
  <si>
    <t>да</t>
  </si>
  <si>
    <t>Ж</t>
  </si>
  <si>
    <t xml:space="preserve"> </t>
  </si>
  <si>
    <t xml:space="preserve">                                                                                                         (наименование муниципальной  программы)</t>
  </si>
  <si>
    <t>Приложение 1 к Муниципальной программе Осташковского городского округа Тверской области "Социальная поддержка населения Осташковского городского округа на 2018-2023 годы"</t>
  </si>
  <si>
    <r>
      <t xml:space="preserve">                                                                                                               "</t>
    </r>
    <r>
      <rPr>
        <i/>
        <u/>
        <sz val="12"/>
        <rFont val="Times New Roman"/>
        <family val="1"/>
        <charset val="204"/>
      </rPr>
      <t>Социальная поддержка населения Осташковского городского округа на 2018-2023 годы"</t>
    </r>
  </si>
  <si>
    <r>
      <t xml:space="preserve">Главный администратор муниципальной  программы  - </t>
    </r>
    <r>
      <rPr>
        <b/>
        <u/>
        <sz val="12"/>
        <rFont val="Times New Roman"/>
        <family val="1"/>
        <charset val="204"/>
      </rPr>
      <t>Администрация Осташковского городского округа</t>
    </r>
  </si>
  <si>
    <t>Цель программы:«Социальная поддержка отдельных категорий граждан»</t>
  </si>
  <si>
    <r>
      <rPr>
        <b/>
        <sz val="10"/>
        <rFont val="Times New Roman"/>
        <family val="1"/>
        <charset val="204"/>
      </rPr>
      <t>Показатель  1</t>
    </r>
    <r>
      <rPr>
        <sz val="10"/>
        <rFont val="Times New Roman"/>
        <family val="1"/>
        <charset val="204"/>
      </rPr>
      <t xml:space="preserve">  "Виды социальной поддержки, в том.числе за счет местного бюджета"</t>
    </r>
  </si>
  <si>
    <r>
      <rPr>
        <b/>
        <sz val="10"/>
        <rFont val="Times New Roman"/>
        <family val="1"/>
        <charset val="204"/>
      </rPr>
      <t xml:space="preserve">Показатель 1  </t>
    </r>
    <r>
      <rPr>
        <sz val="10"/>
        <rFont val="Times New Roman"/>
        <family val="1"/>
        <charset val="204"/>
      </rPr>
      <t xml:space="preserve"> "Виды адресной помощи, действующие на территории Осташковского городского округа</t>
    </r>
  </si>
  <si>
    <r>
      <rPr>
        <b/>
        <sz val="10"/>
        <rFont val="Times New Roman"/>
        <family val="1"/>
        <charset val="204"/>
      </rPr>
      <t xml:space="preserve">Показатель 1 </t>
    </r>
    <r>
      <rPr>
        <sz val="10"/>
        <rFont val="Times New Roman"/>
        <family val="1"/>
        <charset val="204"/>
      </rPr>
      <t xml:space="preserve"> "Виды  выплат, действующие на территории Осташковского городского округа, в т.ч. за счет средств местного бюджета"</t>
    </r>
  </si>
  <si>
    <r>
      <rPr>
        <b/>
        <sz val="10"/>
        <rFont val="Times New Roman"/>
        <family val="1"/>
        <charset val="204"/>
      </rPr>
      <t>Мероприятие 1  "</t>
    </r>
    <r>
      <rPr>
        <sz val="10"/>
        <rFont val="Times New Roman"/>
        <family val="1"/>
        <charset val="204"/>
      </rPr>
      <t>Выплата пенсии за выслугу лет лицам, замещавшим должности муниципальной службы"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</si>
  <si>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"Количество, граждан, получающих пенсии за выслугу лет лицам, замещавшим должности муниципальной службы."</t>
    </r>
  </si>
  <si>
    <r>
      <rPr>
        <b/>
        <sz val="10"/>
        <rFont val="Times New Roman"/>
        <family val="1"/>
        <charset val="204"/>
      </rPr>
      <t>Мероприятие 3</t>
    </r>
    <r>
      <rPr>
        <sz val="10"/>
        <rFont val="Times New Roman"/>
        <family val="1"/>
        <charset val="204"/>
      </rPr>
      <t xml:space="preserve"> " Субвенция на осуществление отдельных государственных полномочийпо предоставлению компенсации расходов на оплату жилых помещений отопления и освещений педагогическим работникам и руководящим работникам, деятельность которых связана с образовательным процессом муниципальных образовательных организаций Тверской области,проживающим и работающим в сельских населенных  пунктах,  рабочих поселках(поселках городского типа)".</t>
    </r>
  </si>
  <si>
    <r>
      <rPr>
        <b/>
        <sz val="10"/>
        <rFont val="Times New Roman"/>
        <family val="1"/>
        <charset val="204"/>
      </rPr>
      <t xml:space="preserve">Показатель 1 </t>
    </r>
    <r>
      <rPr>
        <sz val="10"/>
        <rFont val="Times New Roman"/>
        <family val="1"/>
        <charset val="204"/>
      </rPr>
      <t xml:space="preserve"> "Количество, студентов, получающих доплату"</t>
    </r>
  </si>
  <si>
    <r>
      <rPr>
        <b/>
        <sz val="10"/>
        <rFont val="Times New Roman"/>
        <family val="1"/>
        <charset val="204"/>
      </rPr>
      <t xml:space="preserve">Показатель 1 </t>
    </r>
    <r>
      <rPr>
        <sz val="10"/>
        <rFont val="Times New Roman"/>
        <family val="1"/>
        <charset val="204"/>
      </rPr>
      <t xml:space="preserve"> "Численность детей-сирот, детей, оставшихся без попечения родителей, лиц из  их числа, состоящих на учете на получение жилого помещения на 1 января текущего года"</t>
    </r>
  </si>
  <si>
    <r>
      <rPr>
        <b/>
        <sz val="10"/>
        <rFont val="Times New Roman"/>
        <family val="1"/>
        <charset val="204"/>
      </rPr>
      <t>Мероприятие 1 "</t>
    </r>
    <r>
      <rPr>
        <sz val="10"/>
        <rFont val="Times New Roman"/>
        <family val="1"/>
        <charset val="204"/>
      </rPr>
      <t>Приобретение и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</si>
  <si>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"Количество  детей- сирот и детей, оставшихся без попечения родителей, лиц из их числа, обеспеченных жилыми помещениями по договорам найма специализированных жилых помещений"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</si>
  <si>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"Количество принятых положительных решений"</t>
    </r>
  </si>
  <si>
    <r>
      <rPr>
        <b/>
        <sz val="10"/>
        <rFont val="Times New Roman"/>
        <family val="1"/>
        <charset val="204"/>
      </rPr>
      <t>Подпрограмма 2</t>
    </r>
    <r>
      <rPr>
        <sz val="10"/>
        <rFont val="Times New Roman"/>
        <family val="1"/>
        <charset val="204"/>
      </rPr>
      <t xml:space="preserve"> "Поддержка социально-ориентированных некоммерческих организаций, осуществляющих деятельность на территории Осташковского городского округа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</si>
  <si>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"Количество  мероприятий Администрации Осташковского городского округа, проведенных совместно с социально-ориентированными некоммерческими организациями"</t>
    </r>
  </si>
  <si>
    <r>
      <rPr>
        <b/>
        <sz val="10"/>
        <rFont val="Times New Roman"/>
        <family val="1"/>
        <charset val="204"/>
      </rPr>
      <t>Задача 1</t>
    </r>
    <r>
      <rPr>
        <sz val="10"/>
        <rFont val="Times New Roman"/>
        <family val="1"/>
        <charset val="204"/>
      </rPr>
      <t xml:space="preserve"> "Обеспечение взаимодействия Администрации Осташковского городского округа с социально-ориентированными некоммерческими организациями, осуществляющими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</si>
  <si>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Задача 2</t>
    </r>
    <r>
      <rPr>
        <sz val="10"/>
        <rFont val="Times New Roman"/>
        <family val="1"/>
        <charset val="204"/>
      </rPr>
      <t xml:space="preserve"> "Оказание поддержки социально-ориентированным некоммерческим организациям, осуществляющим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</si>
  <si>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"Количество социально-ориентированных, некоммерческих организаций, получателей поддержки"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</si>
  <si>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1</t>
    </r>
    <r>
      <rPr>
        <sz val="10"/>
        <color indexed="8"/>
        <rFont val="Times New Roman"/>
        <family val="1"/>
        <charset val="204"/>
      </rPr>
      <t xml:space="preserve"> "Разработка порядка предоставления субсидий социально-ориентированным некоммерческим организациям, осуществляющим деятельность на территории Осташковского городского округа" 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</si>
  <si>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"Порядок предоставления субсидий социально-ориентированным некоммерческим организациям, осуществляющим деятельность на территории Осташковского городского округа"</t>
    </r>
  </si>
  <si>
    <r>
      <rPr>
        <b/>
        <sz val="10"/>
        <rFont val="Times New Roman"/>
        <family val="1"/>
        <charset val="204"/>
      </rPr>
      <t>Мероприятие 2</t>
    </r>
    <r>
      <rPr>
        <sz val="10"/>
        <rFont val="Times New Roman"/>
        <family val="1"/>
        <charset val="204"/>
      </rPr>
      <t xml:space="preserve"> "Предоставление субсидии социально-ориентированным некоммерческим организациям, осуществляющим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</si>
  <si>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"Количество социально-ориентированных, некоммерческих организаций, получателей субсидии"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</si>
  <si>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2</t>
    </r>
    <r>
      <rPr>
        <sz val="10"/>
        <color indexed="8"/>
        <rFont val="Times New Roman"/>
        <family val="1"/>
        <charset val="204"/>
      </rPr>
      <t xml:space="preserve"> "Подбор и осмотр жилых помещений с целью вынесения решения о приобретении жилого помещения»</t>
    </r>
  </si>
  <si>
    <r>
      <rPr>
        <b/>
        <sz val="10"/>
        <rFont val="Times New Roman"/>
        <family val="1"/>
        <charset val="204"/>
      </rPr>
      <t>Административное мероприятие 2</t>
    </r>
    <r>
      <rPr>
        <sz val="10"/>
        <rFont val="Times New Roman"/>
        <family val="1"/>
        <charset val="204"/>
      </rPr>
      <t xml:space="preserve"> "Разработка порядка осуществления доплат к стипендии студентам, обучающимся по целевому направлению" </t>
    </r>
  </si>
  <si>
    <r>
      <rPr>
        <b/>
        <sz val="10"/>
        <rFont val="Times New Roman"/>
        <family val="1"/>
        <charset val="204"/>
      </rPr>
      <t xml:space="preserve">Показатель 1 </t>
    </r>
    <r>
      <rPr>
        <sz val="10"/>
        <rFont val="Times New Roman"/>
        <family val="1"/>
        <charset val="204"/>
      </rPr>
      <t xml:space="preserve"> "Порядок осуществления доплат к стипендии студентам, обучающимся по целевому направлению"</t>
    </r>
  </si>
  <si>
    <t>%</t>
  </si>
  <si>
    <r>
      <rPr>
        <b/>
        <sz val="10"/>
        <rFont val="Times New Roman"/>
        <family val="1"/>
        <charset val="204"/>
      </rPr>
      <t>Мероприятие 1</t>
    </r>
    <r>
      <rPr>
        <sz val="10"/>
        <rFont val="Times New Roman"/>
        <family val="1"/>
        <charset val="204"/>
      </rPr>
      <t xml:space="preserve">   "Ежемесячная доплата к стипендии студентам, обучающимся по целевому направлению"</t>
    </r>
  </si>
  <si>
    <t xml:space="preserve">               руб.</t>
  </si>
  <si>
    <r>
      <rPr>
        <b/>
        <sz val="10"/>
        <rFont val="Times New Roman"/>
        <family val="1"/>
        <charset val="204"/>
      </rPr>
      <t xml:space="preserve">Показатель 2 </t>
    </r>
    <r>
      <rPr>
        <sz val="10"/>
        <rFont val="Times New Roman"/>
        <family val="1"/>
        <charset val="204"/>
      </rPr>
      <t xml:space="preserve">  "Число граждан, охваченных мерами соц.поддержки"</t>
    </r>
  </si>
  <si>
    <r>
      <rPr>
        <b/>
        <sz val="10"/>
        <rFont val="Times New Roman"/>
        <family val="1"/>
        <charset val="204"/>
      </rPr>
      <t xml:space="preserve">Показатель 3 </t>
    </r>
    <r>
      <rPr>
        <sz val="10"/>
        <rFont val="Times New Roman"/>
        <family val="1"/>
        <charset val="204"/>
      </rPr>
      <t xml:space="preserve">  "Доля граждан, охваченных мерами социальной поддержки, от общего числа жителей округа".</t>
    </r>
  </si>
  <si>
    <t>Подпрограмма 1 "Социальная поддержка населения Осташковского городского округа"</t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</si>
  <si>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"Количество граждан,получивших компенсацию расходов на оплату жилых помещений, отопления и освещения."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</si>
  <si>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1</t>
    </r>
    <r>
      <rPr>
        <sz val="10"/>
        <color indexed="8"/>
        <rFont val="Times New Roman"/>
        <family val="1"/>
        <charset val="204"/>
      </rPr>
      <t xml:space="preserve"> "Проведение Администрацией Осташковского городского округа мероприятий совместно с  социально-ориентированными некоммерческими организациями" 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</si>
  <si>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"Количество социально-ориентированных некоммерческих организаций, осуществляющих свою деятельность на территории Осташковского городского округа".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</si>
  <si>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2</t>
    </r>
    <r>
      <rPr>
        <sz val="10"/>
        <color indexed="8"/>
        <rFont val="Times New Roman"/>
        <family val="1"/>
        <charset val="204"/>
      </rPr>
      <t xml:space="preserve"> "Ведение реестра некоммерческих общественных организаций - получателей поддержки, осуществляющих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</si>
  <si>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"Реестр некоммерческих общественных организаций - получателей поддержки, осуществляющих деятельность на территории Осташковского городского округа".</t>
    </r>
  </si>
  <si>
    <t xml:space="preserve">                                                                                            Характеристика   муниципальной   программы  Осташковского городского округа  Тверской области</t>
  </si>
  <si>
    <r>
      <rPr>
        <b/>
        <sz val="10"/>
        <rFont val="Times New Roman"/>
        <family val="1"/>
        <charset val="204"/>
      </rPr>
      <t>Мероприятие 2   "</t>
    </r>
    <r>
      <rPr>
        <sz val="10"/>
        <rFont val="Times New Roman"/>
        <family val="1"/>
        <charset val="204"/>
      </rPr>
      <t>Ежемесячная денежная выплата гражданам, имеющим звание "Почетный гражданин Осташковского округа"</t>
    </r>
  </si>
  <si>
    <r>
      <rPr>
        <b/>
        <sz val="10"/>
        <rFont val="Times New Roman"/>
        <family val="1"/>
        <charset val="204"/>
      </rPr>
      <t xml:space="preserve">Показатель  1 </t>
    </r>
    <r>
      <rPr>
        <sz val="10"/>
        <rFont val="Times New Roman"/>
        <family val="1"/>
        <charset val="204"/>
      </rPr>
      <t xml:space="preserve"> "Количество граждан, которым присвоено звание "Почетный гражданин Осташковского округа"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</si>
</sst>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₽_-;\-* #,##0\ _₽_-;_-* &quot;-&quot;\ _₽_-;_-@_-"/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0" fillId="2" borderId="0" xfId="0" applyFill="1" applyBorder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6" fillId="2" borderId="0" xfId="0" applyFont="1" applyFill="1" applyBorder="1" applyAlignment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Border="1"/>
    <xf numFmtId="0" fontId="6" fillId="2" borderId="0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left" vertical="top"/>
    </xf>
    <xf numFmtId="0" fontId="6" fillId="2" borderId="0" xfId="0" applyFont="1" applyFill="1" applyAlignment="1">
      <alignment horizontal="justify" vertical="top" wrapText="1"/>
    </xf>
    <xf numFmtId="0" fontId="6" fillId="2" borderId="0" xfId="0" applyFont="1" applyFill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left" vertical="center" wrapText="1"/>
    </xf>
    <xf numFmtId="4" fontId="14" fillId="3" borderId="15" xfId="0" applyNumberFormat="1" applyFont="1" applyFill="1" applyBorder="1" applyAlignment="1">
      <alignment horizontal="right" vertical="center" wrapText="1"/>
    </xf>
    <xf numFmtId="0" fontId="14" fillId="3" borderId="15" xfId="0" applyFont="1" applyFill="1" applyBorder="1" applyAlignment="1">
      <alignment horizontal="right" vertical="center" wrapText="1"/>
    </xf>
    <xf numFmtId="0" fontId="2" fillId="3" borderId="0" xfId="0" applyFont="1" applyFill="1"/>
    <xf numFmtId="0" fontId="1" fillId="3" borderId="0" xfId="0" applyFont="1" applyFill="1"/>
    <xf numFmtId="0" fontId="14" fillId="4" borderId="15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left" vertical="center" wrapText="1"/>
    </xf>
    <xf numFmtId="4" fontId="14" fillId="4" borderId="15" xfId="0" applyNumberFormat="1" applyFont="1" applyFill="1" applyBorder="1" applyAlignment="1">
      <alignment horizontal="right" vertical="center" wrapText="1"/>
    </xf>
    <xf numFmtId="0" fontId="14" fillId="4" borderId="15" xfId="0" applyFont="1" applyFill="1" applyBorder="1" applyAlignment="1">
      <alignment horizontal="right" vertical="center" wrapText="1"/>
    </xf>
    <xf numFmtId="4" fontId="2" fillId="4" borderId="0" xfId="0" applyNumberFormat="1" applyFont="1" applyFill="1"/>
    <xf numFmtId="0" fontId="1" fillId="4" borderId="0" xfId="0" applyFont="1" applyFill="1"/>
    <xf numFmtId="0" fontId="14" fillId="2" borderId="15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vertical="top" wrapText="1"/>
    </xf>
    <xf numFmtId="0" fontId="14" fillId="2" borderId="15" xfId="0" applyFont="1" applyFill="1" applyBorder="1" applyAlignment="1">
      <alignment horizontal="right" vertical="center" wrapText="1"/>
    </xf>
    <xf numFmtId="4" fontId="14" fillId="2" borderId="15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/>
    <xf numFmtId="3" fontId="14" fillId="2" borderId="15" xfId="0" applyNumberFormat="1" applyFont="1" applyFill="1" applyBorder="1" applyAlignment="1">
      <alignment horizontal="right" vertical="center" wrapText="1"/>
    </xf>
    <xf numFmtId="0" fontId="14" fillId="5" borderId="15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vertical="top" wrapText="1"/>
    </xf>
    <xf numFmtId="0" fontId="14" fillId="5" borderId="15" xfId="0" applyFont="1" applyFill="1" applyBorder="1" applyAlignment="1">
      <alignment horizontal="center" vertical="center" wrapText="1"/>
    </xf>
    <xf numFmtId="4" fontId="14" fillId="5" borderId="15" xfId="0" applyNumberFormat="1" applyFont="1" applyFill="1" applyBorder="1" applyAlignment="1">
      <alignment horizontal="right" vertical="center" wrapText="1"/>
    </xf>
    <xf numFmtId="0" fontId="14" fillId="5" borderId="15" xfId="0" applyFont="1" applyFill="1" applyBorder="1" applyAlignment="1">
      <alignment horizontal="right" vertical="center" wrapText="1"/>
    </xf>
    <xf numFmtId="0" fontId="2" fillId="5" borderId="0" xfId="0" applyFont="1" applyFill="1"/>
    <xf numFmtId="0" fontId="1" fillId="5" borderId="0" xfId="0" applyFont="1" applyFill="1"/>
    <xf numFmtId="0" fontId="14" fillId="6" borderId="15" xfId="0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center" vertical="center"/>
    </xf>
    <xf numFmtId="4" fontId="14" fillId="6" borderId="15" xfId="0" applyNumberFormat="1" applyFont="1" applyFill="1" applyBorder="1" applyAlignment="1">
      <alignment horizontal="right" vertical="center" wrapText="1"/>
    </xf>
    <xf numFmtId="0" fontId="14" fillId="6" borderId="15" xfId="0" applyFont="1" applyFill="1" applyBorder="1" applyAlignment="1">
      <alignment horizontal="right" vertical="center" wrapText="1"/>
    </xf>
    <xf numFmtId="4" fontId="2" fillId="6" borderId="0" xfId="0" applyNumberFormat="1" applyFont="1" applyFill="1"/>
    <xf numFmtId="0" fontId="1" fillId="6" borderId="0" xfId="0" applyFont="1" applyFill="1"/>
    <xf numFmtId="0" fontId="14" fillId="6" borderId="15" xfId="0" applyFont="1" applyFill="1" applyBorder="1" applyAlignment="1">
      <alignment vertical="top" wrapText="1"/>
    </xf>
    <xf numFmtId="0" fontId="14" fillId="6" borderId="15" xfId="0" applyFont="1" applyFill="1" applyBorder="1" applyAlignment="1">
      <alignment horizontal="center" vertical="center" wrapText="1"/>
    </xf>
    <xf numFmtId="0" fontId="2" fillId="6" borderId="0" xfId="0" applyFont="1" applyFill="1"/>
    <xf numFmtId="3" fontId="14" fillId="6" borderId="15" xfId="0" applyNumberFormat="1" applyFont="1" applyFill="1" applyBorder="1" applyAlignment="1">
      <alignment horizontal="right" vertical="center" wrapText="1"/>
    </xf>
    <xf numFmtId="0" fontId="14" fillId="6" borderId="15" xfId="0" applyFont="1" applyFill="1" applyBorder="1" applyAlignment="1">
      <alignment horizontal="right" vertical="center"/>
    </xf>
    <xf numFmtId="3" fontId="14" fillId="2" borderId="15" xfId="0" applyNumberFormat="1" applyFont="1" applyFill="1" applyBorder="1" applyAlignment="1">
      <alignment horizontal="right" vertical="center"/>
    </xf>
    <xf numFmtId="0" fontId="14" fillId="2" borderId="15" xfId="0" applyFont="1" applyFill="1" applyBorder="1" applyAlignment="1">
      <alignment horizontal="right" vertical="center"/>
    </xf>
    <xf numFmtId="4" fontId="14" fillId="6" borderId="15" xfId="0" applyNumberFormat="1" applyFont="1" applyFill="1" applyBorder="1" applyAlignment="1">
      <alignment horizontal="right" vertical="center"/>
    </xf>
    <xf numFmtId="4" fontId="14" fillId="5" borderId="15" xfId="0" applyNumberFormat="1" applyFont="1" applyFill="1" applyBorder="1" applyAlignment="1">
      <alignment horizontal="right" vertical="center"/>
    </xf>
    <xf numFmtId="0" fontId="14" fillId="2" borderId="7" xfId="0" applyFont="1" applyFill="1" applyBorder="1" applyAlignment="1">
      <alignment vertical="top" wrapText="1"/>
    </xf>
    <xf numFmtId="0" fontId="2" fillId="4" borderId="15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left" vertical="top" wrapText="1"/>
    </xf>
    <xf numFmtId="0" fontId="14" fillId="4" borderId="15" xfId="0" applyFont="1" applyFill="1" applyBorder="1" applyAlignment="1">
      <alignment horizontal="center" vertical="center"/>
    </xf>
    <xf numFmtId="4" fontId="14" fillId="4" borderId="15" xfId="0" applyNumberFormat="1" applyFont="1" applyFill="1" applyBorder="1" applyAlignment="1">
      <alignment horizontal="right" vertical="center"/>
    </xf>
    <xf numFmtId="0" fontId="14" fillId="4" borderId="15" xfId="0" applyFont="1" applyFill="1" applyBorder="1" applyAlignment="1">
      <alignment horizontal="right" vertical="center"/>
    </xf>
    <xf numFmtId="0" fontId="2" fillId="5" borderId="15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left" vertical="top" wrapText="1"/>
    </xf>
    <xf numFmtId="0" fontId="14" fillId="5" borderId="15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left" vertical="top" wrapText="1"/>
    </xf>
    <xf numFmtId="4" fontId="14" fillId="5" borderId="15" xfId="0" applyNumberFormat="1" applyFont="1" applyFill="1" applyBorder="1" applyAlignment="1">
      <alignment vertical="center"/>
    </xf>
    <xf numFmtId="0" fontId="2" fillId="6" borderId="15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left" vertical="top" wrapText="1"/>
    </xf>
    <xf numFmtId="0" fontId="14" fillId="6" borderId="7" xfId="0" applyFont="1" applyFill="1" applyBorder="1" applyAlignment="1">
      <alignment horizontal="center" vertical="center"/>
    </xf>
    <xf numFmtId="0" fontId="19" fillId="2" borderId="0" xfId="0" applyFont="1" applyFill="1" applyBorder="1"/>
    <xf numFmtId="0" fontId="19" fillId="2" borderId="0" xfId="0" applyFont="1" applyFill="1"/>
    <xf numFmtId="0" fontId="19" fillId="2" borderId="0" xfId="0" applyFont="1" applyFill="1" applyAlignment="1">
      <alignment horizontal="center" vertical="center"/>
    </xf>
    <xf numFmtId="0" fontId="0" fillId="7" borderId="0" xfId="0" applyFill="1"/>
    <xf numFmtId="0" fontId="0" fillId="0" borderId="0" xfId="0" applyAlignment="1">
      <alignment horizontal="center" vertical="center"/>
    </xf>
    <xf numFmtId="0" fontId="14" fillId="8" borderId="15" xfId="0" applyFont="1" applyFill="1" applyBorder="1" applyAlignment="1">
      <alignment horizontal="center" vertical="center" wrapText="1"/>
    </xf>
    <xf numFmtId="0" fontId="16" fillId="8" borderId="15" xfId="0" applyFont="1" applyFill="1" applyBorder="1" applyAlignment="1">
      <alignment horizontal="left" vertical="center" wrapText="1"/>
    </xf>
    <xf numFmtId="4" fontId="14" fillId="8" borderId="15" xfId="0" applyNumberFormat="1" applyFont="1" applyFill="1" applyBorder="1" applyAlignment="1">
      <alignment horizontal="right" vertical="center" wrapText="1"/>
    </xf>
    <xf numFmtId="0" fontId="14" fillId="8" borderId="15" xfId="0" applyFont="1" applyFill="1" applyBorder="1" applyAlignment="1">
      <alignment horizontal="right" vertical="center" wrapText="1"/>
    </xf>
    <xf numFmtId="0" fontId="2" fillId="8" borderId="0" xfId="0" applyFont="1" applyFill="1"/>
    <xf numFmtId="0" fontId="1" fillId="8" borderId="0" xfId="0" applyFont="1" applyFill="1"/>
    <xf numFmtId="0" fontId="14" fillId="6" borderId="7" xfId="0" applyFont="1" applyFill="1" applyBorder="1" applyAlignment="1">
      <alignment vertical="top" wrapText="1"/>
    </xf>
    <xf numFmtId="0" fontId="14" fillId="6" borderId="7" xfId="0" applyFont="1" applyFill="1" applyBorder="1" applyAlignment="1">
      <alignment horizontal="center" vertical="center" wrapText="1"/>
    </xf>
    <xf numFmtId="0" fontId="16" fillId="8" borderId="15" xfId="0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vertical="top" wrapText="1"/>
    </xf>
    <xf numFmtId="0" fontId="14" fillId="8" borderId="15" xfId="0" applyFont="1" applyFill="1" applyBorder="1" applyAlignment="1">
      <alignment horizontal="left" vertical="top" wrapText="1"/>
    </xf>
    <xf numFmtId="41" fontId="14" fillId="6" borderId="15" xfId="0" applyNumberFormat="1" applyFont="1" applyFill="1" applyBorder="1" applyAlignment="1">
      <alignment horizontal="right" vertical="center"/>
    </xf>
    <xf numFmtId="4" fontId="14" fillId="2" borderId="15" xfId="0" applyNumberFormat="1" applyFont="1" applyFill="1" applyBorder="1" applyAlignment="1">
      <alignment horizontal="center" vertical="center"/>
    </xf>
    <xf numFmtId="3" fontId="14" fillId="8" borderId="15" xfId="0" applyNumberFormat="1" applyFont="1" applyFill="1" applyBorder="1" applyAlignment="1">
      <alignment horizontal="right" vertical="center" wrapText="1"/>
    </xf>
    <xf numFmtId="0" fontId="14" fillId="8" borderId="15" xfId="0" applyFont="1" applyFill="1" applyBorder="1" applyAlignment="1">
      <alignment horizontal="right" vertical="center"/>
    </xf>
    <xf numFmtId="3" fontId="14" fillId="5" borderId="15" xfId="0" applyNumberFormat="1" applyFont="1" applyFill="1" applyBorder="1" applyAlignment="1">
      <alignment horizontal="right" vertical="center" wrapText="1"/>
    </xf>
    <xf numFmtId="0" fontId="14" fillId="9" borderId="15" xfId="0" applyFont="1" applyFill="1" applyBorder="1" applyAlignment="1">
      <alignment horizontal="center" vertical="center"/>
    </xf>
    <xf numFmtId="43" fontId="3" fillId="2" borderId="15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0" fillId="0" borderId="0" xfId="0" applyAlignment="1"/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238"/>
  <sheetViews>
    <sheetView tabSelected="1" topLeftCell="K7" workbookViewId="0">
      <selection activeCell="AB33" sqref="AB33"/>
    </sheetView>
  </sheetViews>
  <sheetFormatPr defaultRowHeight="15" x14ac:dyDescent="0.25"/>
  <cols>
    <col min="1" max="1" width="4.7109375" customWidth="1"/>
    <col min="2" max="2" width="5.140625" customWidth="1"/>
    <col min="3" max="6" width="4.42578125" style="93" customWidth="1"/>
    <col min="7" max="7" width="5" style="93" customWidth="1"/>
    <col min="8" max="8" width="4.42578125" style="93" customWidth="1"/>
    <col min="9" max="17" width="4.42578125" customWidth="1"/>
    <col min="18" max="19" width="4" customWidth="1"/>
    <col min="20" max="27" width="4" style="94" customWidth="1"/>
    <col min="28" max="28" width="60.7109375" customWidth="1"/>
    <col min="29" max="29" width="9.7109375" customWidth="1"/>
    <col min="30" max="30" width="13.42578125" customWidth="1"/>
    <col min="31" max="31" width="13" customWidth="1"/>
    <col min="32" max="32" width="12.5703125" customWidth="1"/>
    <col min="33" max="33" width="12.42578125" customWidth="1"/>
    <col min="34" max="34" width="12.7109375" customWidth="1"/>
    <col min="35" max="35" width="12.85546875" customWidth="1"/>
    <col min="36" max="36" width="13.7109375" customWidth="1"/>
    <col min="37" max="37" width="10.7109375" customWidth="1"/>
    <col min="38" max="38" width="12.5703125" style="6" bestFit="1" customWidth="1"/>
    <col min="39" max="85" width="9.140625" style="6"/>
    <col min="257" max="257" width="4.7109375" customWidth="1"/>
    <col min="258" max="258" width="5.140625" customWidth="1"/>
    <col min="259" max="262" width="4.42578125" customWidth="1"/>
    <col min="263" max="263" width="5" customWidth="1"/>
    <col min="264" max="273" width="4.42578125" customWidth="1"/>
    <col min="274" max="283" width="4" customWidth="1"/>
    <col min="284" max="284" width="60.7109375" customWidth="1"/>
    <col min="285" max="285" width="9.7109375" customWidth="1"/>
    <col min="286" max="286" width="13.42578125" customWidth="1"/>
    <col min="287" max="287" width="13" customWidth="1"/>
    <col min="288" max="288" width="11" customWidth="1"/>
    <col min="289" max="289" width="11.28515625" customWidth="1"/>
    <col min="290" max="290" width="11.7109375" customWidth="1"/>
    <col min="291" max="291" width="10.42578125" customWidth="1"/>
    <col min="292" max="292" width="11.7109375" bestFit="1" customWidth="1"/>
    <col min="293" max="293" width="10.7109375" customWidth="1"/>
    <col min="294" max="294" width="12.5703125" bestFit="1" customWidth="1"/>
    <col min="513" max="513" width="4.7109375" customWidth="1"/>
    <col min="514" max="514" width="5.140625" customWidth="1"/>
    <col min="515" max="518" width="4.42578125" customWidth="1"/>
    <col min="519" max="519" width="5" customWidth="1"/>
    <col min="520" max="529" width="4.42578125" customWidth="1"/>
    <col min="530" max="539" width="4" customWidth="1"/>
    <col min="540" max="540" width="60.7109375" customWidth="1"/>
    <col min="541" max="541" width="9.7109375" customWidth="1"/>
    <col min="542" max="542" width="13.42578125" customWidth="1"/>
    <col min="543" max="543" width="13" customWidth="1"/>
    <col min="544" max="544" width="11" customWidth="1"/>
    <col min="545" max="545" width="11.28515625" customWidth="1"/>
    <col min="546" max="546" width="11.7109375" customWidth="1"/>
    <col min="547" max="547" width="10.42578125" customWidth="1"/>
    <col min="548" max="548" width="11.7109375" bestFit="1" customWidth="1"/>
    <col min="549" max="549" width="10.7109375" customWidth="1"/>
    <col min="550" max="550" width="12.5703125" bestFit="1" customWidth="1"/>
    <col min="769" max="769" width="4.7109375" customWidth="1"/>
    <col min="770" max="770" width="5.140625" customWidth="1"/>
    <col min="771" max="774" width="4.42578125" customWidth="1"/>
    <col min="775" max="775" width="5" customWidth="1"/>
    <col min="776" max="785" width="4.42578125" customWidth="1"/>
    <col min="786" max="795" width="4" customWidth="1"/>
    <col min="796" max="796" width="60.7109375" customWidth="1"/>
    <col min="797" max="797" width="9.7109375" customWidth="1"/>
    <col min="798" max="798" width="13.42578125" customWidth="1"/>
    <col min="799" max="799" width="13" customWidth="1"/>
    <col min="800" max="800" width="11" customWidth="1"/>
    <col min="801" max="801" width="11.28515625" customWidth="1"/>
    <col min="802" max="802" width="11.7109375" customWidth="1"/>
    <col min="803" max="803" width="10.42578125" customWidth="1"/>
    <col min="804" max="804" width="11.7109375" bestFit="1" customWidth="1"/>
    <col min="805" max="805" width="10.7109375" customWidth="1"/>
    <col min="806" max="806" width="12.5703125" bestFit="1" customWidth="1"/>
    <col min="1025" max="1025" width="4.7109375" customWidth="1"/>
    <col min="1026" max="1026" width="5.140625" customWidth="1"/>
    <col min="1027" max="1030" width="4.42578125" customWidth="1"/>
    <col min="1031" max="1031" width="5" customWidth="1"/>
    <col min="1032" max="1041" width="4.42578125" customWidth="1"/>
    <col min="1042" max="1051" width="4" customWidth="1"/>
    <col min="1052" max="1052" width="60.7109375" customWidth="1"/>
    <col min="1053" max="1053" width="9.7109375" customWidth="1"/>
    <col min="1054" max="1054" width="13.42578125" customWidth="1"/>
    <col min="1055" max="1055" width="13" customWidth="1"/>
    <col min="1056" max="1056" width="11" customWidth="1"/>
    <col min="1057" max="1057" width="11.28515625" customWidth="1"/>
    <col min="1058" max="1058" width="11.7109375" customWidth="1"/>
    <col min="1059" max="1059" width="10.42578125" customWidth="1"/>
    <col min="1060" max="1060" width="11.7109375" bestFit="1" customWidth="1"/>
    <col min="1061" max="1061" width="10.7109375" customWidth="1"/>
    <col min="1062" max="1062" width="12.5703125" bestFit="1" customWidth="1"/>
    <col min="1281" max="1281" width="4.7109375" customWidth="1"/>
    <col min="1282" max="1282" width="5.140625" customWidth="1"/>
    <col min="1283" max="1286" width="4.42578125" customWidth="1"/>
    <col min="1287" max="1287" width="5" customWidth="1"/>
    <col min="1288" max="1297" width="4.42578125" customWidth="1"/>
    <col min="1298" max="1307" width="4" customWidth="1"/>
    <col min="1308" max="1308" width="60.7109375" customWidth="1"/>
    <col min="1309" max="1309" width="9.7109375" customWidth="1"/>
    <col min="1310" max="1310" width="13.42578125" customWidth="1"/>
    <col min="1311" max="1311" width="13" customWidth="1"/>
    <col min="1312" max="1312" width="11" customWidth="1"/>
    <col min="1313" max="1313" width="11.28515625" customWidth="1"/>
    <col min="1314" max="1314" width="11.7109375" customWidth="1"/>
    <col min="1315" max="1315" width="10.42578125" customWidth="1"/>
    <col min="1316" max="1316" width="11.7109375" bestFit="1" customWidth="1"/>
    <col min="1317" max="1317" width="10.7109375" customWidth="1"/>
    <col min="1318" max="1318" width="12.5703125" bestFit="1" customWidth="1"/>
    <col min="1537" max="1537" width="4.7109375" customWidth="1"/>
    <col min="1538" max="1538" width="5.140625" customWidth="1"/>
    <col min="1539" max="1542" width="4.42578125" customWidth="1"/>
    <col min="1543" max="1543" width="5" customWidth="1"/>
    <col min="1544" max="1553" width="4.42578125" customWidth="1"/>
    <col min="1554" max="1563" width="4" customWidth="1"/>
    <col min="1564" max="1564" width="60.7109375" customWidth="1"/>
    <col min="1565" max="1565" width="9.7109375" customWidth="1"/>
    <col min="1566" max="1566" width="13.42578125" customWidth="1"/>
    <col min="1567" max="1567" width="13" customWidth="1"/>
    <col min="1568" max="1568" width="11" customWidth="1"/>
    <col min="1569" max="1569" width="11.28515625" customWidth="1"/>
    <col min="1570" max="1570" width="11.7109375" customWidth="1"/>
    <col min="1571" max="1571" width="10.42578125" customWidth="1"/>
    <col min="1572" max="1572" width="11.7109375" bestFit="1" customWidth="1"/>
    <col min="1573" max="1573" width="10.7109375" customWidth="1"/>
    <col min="1574" max="1574" width="12.5703125" bestFit="1" customWidth="1"/>
    <col min="1793" max="1793" width="4.7109375" customWidth="1"/>
    <col min="1794" max="1794" width="5.140625" customWidth="1"/>
    <col min="1795" max="1798" width="4.42578125" customWidth="1"/>
    <col min="1799" max="1799" width="5" customWidth="1"/>
    <col min="1800" max="1809" width="4.42578125" customWidth="1"/>
    <col min="1810" max="1819" width="4" customWidth="1"/>
    <col min="1820" max="1820" width="60.7109375" customWidth="1"/>
    <col min="1821" max="1821" width="9.7109375" customWidth="1"/>
    <col min="1822" max="1822" width="13.42578125" customWidth="1"/>
    <col min="1823" max="1823" width="13" customWidth="1"/>
    <col min="1824" max="1824" width="11" customWidth="1"/>
    <col min="1825" max="1825" width="11.28515625" customWidth="1"/>
    <col min="1826" max="1826" width="11.7109375" customWidth="1"/>
    <col min="1827" max="1827" width="10.42578125" customWidth="1"/>
    <col min="1828" max="1828" width="11.7109375" bestFit="1" customWidth="1"/>
    <col min="1829" max="1829" width="10.7109375" customWidth="1"/>
    <col min="1830" max="1830" width="12.5703125" bestFit="1" customWidth="1"/>
    <col min="2049" max="2049" width="4.7109375" customWidth="1"/>
    <col min="2050" max="2050" width="5.140625" customWidth="1"/>
    <col min="2051" max="2054" width="4.42578125" customWidth="1"/>
    <col min="2055" max="2055" width="5" customWidth="1"/>
    <col min="2056" max="2065" width="4.42578125" customWidth="1"/>
    <col min="2066" max="2075" width="4" customWidth="1"/>
    <col min="2076" max="2076" width="60.7109375" customWidth="1"/>
    <col min="2077" max="2077" width="9.7109375" customWidth="1"/>
    <col min="2078" max="2078" width="13.42578125" customWidth="1"/>
    <col min="2079" max="2079" width="13" customWidth="1"/>
    <col min="2080" max="2080" width="11" customWidth="1"/>
    <col min="2081" max="2081" width="11.28515625" customWidth="1"/>
    <col min="2082" max="2082" width="11.7109375" customWidth="1"/>
    <col min="2083" max="2083" width="10.42578125" customWidth="1"/>
    <col min="2084" max="2084" width="11.7109375" bestFit="1" customWidth="1"/>
    <col min="2085" max="2085" width="10.7109375" customWidth="1"/>
    <col min="2086" max="2086" width="12.5703125" bestFit="1" customWidth="1"/>
    <col min="2305" max="2305" width="4.7109375" customWidth="1"/>
    <col min="2306" max="2306" width="5.140625" customWidth="1"/>
    <col min="2307" max="2310" width="4.42578125" customWidth="1"/>
    <col min="2311" max="2311" width="5" customWidth="1"/>
    <col min="2312" max="2321" width="4.42578125" customWidth="1"/>
    <col min="2322" max="2331" width="4" customWidth="1"/>
    <col min="2332" max="2332" width="60.7109375" customWidth="1"/>
    <col min="2333" max="2333" width="9.7109375" customWidth="1"/>
    <col min="2334" max="2334" width="13.42578125" customWidth="1"/>
    <col min="2335" max="2335" width="13" customWidth="1"/>
    <col min="2336" max="2336" width="11" customWidth="1"/>
    <col min="2337" max="2337" width="11.28515625" customWidth="1"/>
    <col min="2338" max="2338" width="11.7109375" customWidth="1"/>
    <col min="2339" max="2339" width="10.42578125" customWidth="1"/>
    <col min="2340" max="2340" width="11.7109375" bestFit="1" customWidth="1"/>
    <col min="2341" max="2341" width="10.7109375" customWidth="1"/>
    <col min="2342" max="2342" width="12.5703125" bestFit="1" customWidth="1"/>
    <col min="2561" max="2561" width="4.7109375" customWidth="1"/>
    <col min="2562" max="2562" width="5.140625" customWidth="1"/>
    <col min="2563" max="2566" width="4.42578125" customWidth="1"/>
    <col min="2567" max="2567" width="5" customWidth="1"/>
    <col min="2568" max="2577" width="4.42578125" customWidth="1"/>
    <col min="2578" max="2587" width="4" customWidth="1"/>
    <col min="2588" max="2588" width="60.7109375" customWidth="1"/>
    <col min="2589" max="2589" width="9.7109375" customWidth="1"/>
    <col min="2590" max="2590" width="13.42578125" customWidth="1"/>
    <col min="2591" max="2591" width="13" customWidth="1"/>
    <col min="2592" max="2592" width="11" customWidth="1"/>
    <col min="2593" max="2593" width="11.28515625" customWidth="1"/>
    <col min="2594" max="2594" width="11.7109375" customWidth="1"/>
    <col min="2595" max="2595" width="10.42578125" customWidth="1"/>
    <col min="2596" max="2596" width="11.7109375" bestFit="1" customWidth="1"/>
    <col min="2597" max="2597" width="10.7109375" customWidth="1"/>
    <col min="2598" max="2598" width="12.5703125" bestFit="1" customWidth="1"/>
    <col min="2817" max="2817" width="4.7109375" customWidth="1"/>
    <col min="2818" max="2818" width="5.140625" customWidth="1"/>
    <col min="2819" max="2822" width="4.42578125" customWidth="1"/>
    <col min="2823" max="2823" width="5" customWidth="1"/>
    <col min="2824" max="2833" width="4.42578125" customWidth="1"/>
    <col min="2834" max="2843" width="4" customWidth="1"/>
    <col min="2844" max="2844" width="60.7109375" customWidth="1"/>
    <col min="2845" max="2845" width="9.7109375" customWidth="1"/>
    <col min="2846" max="2846" width="13.42578125" customWidth="1"/>
    <col min="2847" max="2847" width="13" customWidth="1"/>
    <col min="2848" max="2848" width="11" customWidth="1"/>
    <col min="2849" max="2849" width="11.28515625" customWidth="1"/>
    <col min="2850" max="2850" width="11.7109375" customWidth="1"/>
    <col min="2851" max="2851" width="10.42578125" customWidth="1"/>
    <col min="2852" max="2852" width="11.7109375" bestFit="1" customWidth="1"/>
    <col min="2853" max="2853" width="10.7109375" customWidth="1"/>
    <col min="2854" max="2854" width="12.5703125" bestFit="1" customWidth="1"/>
    <col min="3073" max="3073" width="4.7109375" customWidth="1"/>
    <col min="3074" max="3074" width="5.140625" customWidth="1"/>
    <col min="3075" max="3078" width="4.42578125" customWidth="1"/>
    <col min="3079" max="3079" width="5" customWidth="1"/>
    <col min="3080" max="3089" width="4.42578125" customWidth="1"/>
    <col min="3090" max="3099" width="4" customWidth="1"/>
    <col min="3100" max="3100" width="60.7109375" customWidth="1"/>
    <col min="3101" max="3101" width="9.7109375" customWidth="1"/>
    <col min="3102" max="3102" width="13.42578125" customWidth="1"/>
    <col min="3103" max="3103" width="13" customWidth="1"/>
    <col min="3104" max="3104" width="11" customWidth="1"/>
    <col min="3105" max="3105" width="11.28515625" customWidth="1"/>
    <col min="3106" max="3106" width="11.7109375" customWidth="1"/>
    <col min="3107" max="3107" width="10.42578125" customWidth="1"/>
    <col min="3108" max="3108" width="11.7109375" bestFit="1" customWidth="1"/>
    <col min="3109" max="3109" width="10.7109375" customWidth="1"/>
    <col min="3110" max="3110" width="12.5703125" bestFit="1" customWidth="1"/>
    <col min="3329" max="3329" width="4.7109375" customWidth="1"/>
    <col min="3330" max="3330" width="5.140625" customWidth="1"/>
    <col min="3331" max="3334" width="4.42578125" customWidth="1"/>
    <col min="3335" max="3335" width="5" customWidth="1"/>
    <col min="3336" max="3345" width="4.42578125" customWidth="1"/>
    <col min="3346" max="3355" width="4" customWidth="1"/>
    <col min="3356" max="3356" width="60.7109375" customWidth="1"/>
    <col min="3357" max="3357" width="9.7109375" customWidth="1"/>
    <col min="3358" max="3358" width="13.42578125" customWidth="1"/>
    <col min="3359" max="3359" width="13" customWidth="1"/>
    <col min="3360" max="3360" width="11" customWidth="1"/>
    <col min="3361" max="3361" width="11.28515625" customWidth="1"/>
    <col min="3362" max="3362" width="11.7109375" customWidth="1"/>
    <col min="3363" max="3363" width="10.42578125" customWidth="1"/>
    <col min="3364" max="3364" width="11.7109375" bestFit="1" customWidth="1"/>
    <col min="3365" max="3365" width="10.7109375" customWidth="1"/>
    <col min="3366" max="3366" width="12.5703125" bestFit="1" customWidth="1"/>
    <col min="3585" max="3585" width="4.7109375" customWidth="1"/>
    <col min="3586" max="3586" width="5.140625" customWidth="1"/>
    <col min="3587" max="3590" width="4.42578125" customWidth="1"/>
    <col min="3591" max="3591" width="5" customWidth="1"/>
    <col min="3592" max="3601" width="4.42578125" customWidth="1"/>
    <col min="3602" max="3611" width="4" customWidth="1"/>
    <col min="3612" max="3612" width="60.7109375" customWidth="1"/>
    <col min="3613" max="3613" width="9.7109375" customWidth="1"/>
    <col min="3614" max="3614" width="13.42578125" customWidth="1"/>
    <col min="3615" max="3615" width="13" customWidth="1"/>
    <col min="3616" max="3616" width="11" customWidth="1"/>
    <col min="3617" max="3617" width="11.28515625" customWidth="1"/>
    <col min="3618" max="3618" width="11.7109375" customWidth="1"/>
    <col min="3619" max="3619" width="10.42578125" customWidth="1"/>
    <col min="3620" max="3620" width="11.7109375" bestFit="1" customWidth="1"/>
    <col min="3621" max="3621" width="10.7109375" customWidth="1"/>
    <col min="3622" max="3622" width="12.5703125" bestFit="1" customWidth="1"/>
    <col min="3841" max="3841" width="4.7109375" customWidth="1"/>
    <col min="3842" max="3842" width="5.140625" customWidth="1"/>
    <col min="3843" max="3846" width="4.42578125" customWidth="1"/>
    <col min="3847" max="3847" width="5" customWidth="1"/>
    <col min="3848" max="3857" width="4.42578125" customWidth="1"/>
    <col min="3858" max="3867" width="4" customWidth="1"/>
    <col min="3868" max="3868" width="60.7109375" customWidth="1"/>
    <col min="3869" max="3869" width="9.7109375" customWidth="1"/>
    <col min="3870" max="3870" width="13.42578125" customWidth="1"/>
    <col min="3871" max="3871" width="13" customWidth="1"/>
    <col min="3872" max="3872" width="11" customWidth="1"/>
    <col min="3873" max="3873" width="11.28515625" customWidth="1"/>
    <col min="3874" max="3874" width="11.7109375" customWidth="1"/>
    <col min="3875" max="3875" width="10.42578125" customWidth="1"/>
    <col min="3876" max="3876" width="11.7109375" bestFit="1" customWidth="1"/>
    <col min="3877" max="3877" width="10.7109375" customWidth="1"/>
    <col min="3878" max="3878" width="12.5703125" bestFit="1" customWidth="1"/>
    <col min="4097" max="4097" width="4.7109375" customWidth="1"/>
    <col min="4098" max="4098" width="5.140625" customWidth="1"/>
    <col min="4099" max="4102" width="4.42578125" customWidth="1"/>
    <col min="4103" max="4103" width="5" customWidth="1"/>
    <col min="4104" max="4113" width="4.42578125" customWidth="1"/>
    <col min="4114" max="4123" width="4" customWidth="1"/>
    <col min="4124" max="4124" width="60.7109375" customWidth="1"/>
    <col min="4125" max="4125" width="9.7109375" customWidth="1"/>
    <col min="4126" max="4126" width="13.42578125" customWidth="1"/>
    <col min="4127" max="4127" width="13" customWidth="1"/>
    <col min="4128" max="4128" width="11" customWidth="1"/>
    <col min="4129" max="4129" width="11.28515625" customWidth="1"/>
    <col min="4130" max="4130" width="11.7109375" customWidth="1"/>
    <col min="4131" max="4131" width="10.42578125" customWidth="1"/>
    <col min="4132" max="4132" width="11.7109375" bestFit="1" customWidth="1"/>
    <col min="4133" max="4133" width="10.7109375" customWidth="1"/>
    <col min="4134" max="4134" width="12.5703125" bestFit="1" customWidth="1"/>
    <col min="4353" max="4353" width="4.7109375" customWidth="1"/>
    <col min="4354" max="4354" width="5.140625" customWidth="1"/>
    <col min="4355" max="4358" width="4.42578125" customWidth="1"/>
    <col min="4359" max="4359" width="5" customWidth="1"/>
    <col min="4360" max="4369" width="4.42578125" customWidth="1"/>
    <col min="4370" max="4379" width="4" customWidth="1"/>
    <col min="4380" max="4380" width="60.7109375" customWidth="1"/>
    <col min="4381" max="4381" width="9.7109375" customWidth="1"/>
    <col min="4382" max="4382" width="13.42578125" customWidth="1"/>
    <col min="4383" max="4383" width="13" customWidth="1"/>
    <col min="4384" max="4384" width="11" customWidth="1"/>
    <col min="4385" max="4385" width="11.28515625" customWidth="1"/>
    <col min="4386" max="4386" width="11.7109375" customWidth="1"/>
    <col min="4387" max="4387" width="10.42578125" customWidth="1"/>
    <col min="4388" max="4388" width="11.7109375" bestFit="1" customWidth="1"/>
    <col min="4389" max="4389" width="10.7109375" customWidth="1"/>
    <col min="4390" max="4390" width="12.5703125" bestFit="1" customWidth="1"/>
    <col min="4609" max="4609" width="4.7109375" customWidth="1"/>
    <col min="4610" max="4610" width="5.140625" customWidth="1"/>
    <col min="4611" max="4614" width="4.42578125" customWidth="1"/>
    <col min="4615" max="4615" width="5" customWidth="1"/>
    <col min="4616" max="4625" width="4.42578125" customWidth="1"/>
    <col min="4626" max="4635" width="4" customWidth="1"/>
    <col min="4636" max="4636" width="60.7109375" customWidth="1"/>
    <col min="4637" max="4637" width="9.7109375" customWidth="1"/>
    <col min="4638" max="4638" width="13.42578125" customWidth="1"/>
    <col min="4639" max="4639" width="13" customWidth="1"/>
    <col min="4640" max="4640" width="11" customWidth="1"/>
    <col min="4641" max="4641" width="11.28515625" customWidth="1"/>
    <col min="4642" max="4642" width="11.7109375" customWidth="1"/>
    <col min="4643" max="4643" width="10.42578125" customWidth="1"/>
    <col min="4644" max="4644" width="11.7109375" bestFit="1" customWidth="1"/>
    <col min="4645" max="4645" width="10.7109375" customWidth="1"/>
    <col min="4646" max="4646" width="12.5703125" bestFit="1" customWidth="1"/>
    <col min="4865" max="4865" width="4.7109375" customWidth="1"/>
    <col min="4866" max="4866" width="5.140625" customWidth="1"/>
    <col min="4867" max="4870" width="4.42578125" customWidth="1"/>
    <col min="4871" max="4871" width="5" customWidth="1"/>
    <col min="4872" max="4881" width="4.42578125" customWidth="1"/>
    <col min="4882" max="4891" width="4" customWidth="1"/>
    <col min="4892" max="4892" width="60.7109375" customWidth="1"/>
    <col min="4893" max="4893" width="9.7109375" customWidth="1"/>
    <col min="4894" max="4894" width="13.42578125" customWidth="1"/>
    <col min="4895" max="4895" width="13" customWidth="1"/>
    <col min="4896" max="4896" width="11" customWidth="1"/>
    <col min="4897" max="4897" width="11.28515625" customWidth="1"/>
    <col min="4898" max="4898" width="11.7109375" customWidth="1"/>
    <col min="4899" max="4899" width="10.42578125" customWidth="1"/>
    <col min="4900" max="4900" width="11.7109375" bestFit="1" customWidth="1"/>
    <col min="4901" max="4901" width="10.7109375" customWidth="1"/>
    <col min="4902" max="4902" width="12.5703125" bestFit="1" customWidth="1"/>
    <col min="5121" max="5121" width="4.7109375" customWidth="1"/>
    <col min="5122" max="5122" width="5.140625" customWidth="1"/>
    <col min="5123" max="5126" width="4.42578125" customWidth="1"/>
    <col min="5127" max="5127" width="5" customWidth="1"/>
    <col min="5128" max="5137" width="4.42578125" customWidth="1"/>
    <col min="5138" max="5147" width="4" customWidth="1"/>
    <col min="5148" max="5148" width="60.7109375" customWidth="1"/>
    <col min="5149" max="5149" width="9.7109375" customWidth="1"/>
    <col min="5150" max="5150" width="13.42578125" customWidth="1"/>
    <col min="5151" max="5151" width="13" customWidth="1"/>
    <col min="5152" max="5152" width="11" customWidth="1"/>
    <col min="5153" max="5153" width="11.28515625" customWidth="1"/>
    <col min="5154" max="5154" width="11.7109375" customWidth="1"/>
    <col min="5155" max="5155" width="10.42578125" customWidth="1"/>
    <col min="5156" max="5156" width="11.7109375" bestFit="1" customWidth="1"/>
    <col min="5157" max="5157" width="10.7109375" customWidth="1"/>
    <col min="5158" max="5158" width="12.5703125" bestFit="1" customWidth="1"/>
    <col min="5377" max="5377" width="4.7109375" customWidth="1"/>
    <col min="5378" max="5378" width="5.140625" customWidth="1"/>
    <col min="5379" max="5382" width="4.42578125" customWidth="1"/>
    <col min="5383" max="5383" width="5" customWidth="1"/>
    <col min="5384" max="5393" width="4.42578125" customWidth="1"/>
    <col min="5394" max="5403" width="4" customWidth="1"/>
    <col min="5404" max="5404" width="60.7109375" customWidth="1"/>
    <col min="5405" max="5405" width="9.7109375" customWidth="1"/>
    <col min="5406" max="5406" width="13.42578125" customWidth="1"/>
    <col min="5407" max="5407" width="13" customWidth="1"/>
    <col min="5408" max="5408" width="11" customWidth="1"/>
    <col min="5409" max="5409" width="11.28515625" customWidth="1"/>
    <col min="5410" max="5410" width="11.7109375" customWidth="1"/>
    <col min="5411" max="5411" width="10.42578125" customWidth="1"/>
    <col min="5412" max="5412" width="11.7109375" bestFit="1" customWidth="1"/>
    <col min="5413" max="5413" width="10.7109375" customWidth="1"/>
    <col min="5414" max="5414" width="12.5703125" bestFit="1" customWidth="1"/>
    <col min="5633" max="5633" width="4.7109375" customWidth="1"/>
    <col min="5634" max="5634" width="5.140625" customWidth="1"/>
    <col min="5635" max="5638" width="4.42578125" customWidth="1"/>
    <col min="5639" max="5639" width="5" customWidth="1"/>
    <col min="5640" max="5649" width="4.42578125" customWidth="1"/>
    <col min="5650" max="5659" width="4" customWidth="1"/>
    <col min="5660" max="5660" width="60.7109375" customWidth="1"/>
    <col min="5661" max="5661" width="9.7109375" customWidth="1"/>
    <col min="5662" max="5662" width="13.42578125" customWidth="1"/>
    <col min="5663" max="5663" width="13" customWidth="1"/>
    <col min="5664" max="5664" width="11" customWidth="1"/>
    <col min="5665" max="5665" width="11.28515625" customWidth="1"/>
    <col min="5666" max="5666" width="11.7109375" customWidth="1"/>
    <col min="5667" max="5667" width="10.42578125" customWidth="1"/>
    <col min="5668" max="5668" width="11.7109375" bestFit="1" customWidth="1"/>
    <col min="5669" max="5669" width="10.7109375" customWidth="1"/>
    <col min="5670" max="5670" width="12.5703125" bestFit="1" customWidth="1"/>
    <col min="5889" max="5889" width="4.7109375" customWidth="1"/>
    <col min="5890" max="5890" width="5.140625" customWidth="1"/>
    <col min="5891" max="5894" width="4.42578125" customWidth="1"/>
    <col min="5895" max="5895" width="5" customWidth="1"/>
    <col min="5896" max="5905" width="4.42578125" customWidth="1"/>
    <col min="5906" max="5915" width="4" customWidth="1"/>
    <col min="5916" max="5916" width="60.7109375" customWidth="1"/>
    <col min="5917" max="5917" width="9.7109375" customWidth="1"/>
    <col min="5918" max="5918" width="13.42578125" customWidth="1"/>
    <col min="5919" max="5919" width="13" customWidth="1"/>
    <col min="5920" max="5920" width="11" customWidth="1"/>
    <col min="5921" max="5921" width="11.28515625" customWidth="1"/>
    <col min="5922" max="5922" width="11.7109375" customWidth="1"/>
    <col min="5923" max="5923" width="10.42578125" customWidth="1"/>
    <col min="5924" max="5924" width="11.7109375" bestFit="1" customWidth="1"/>
    <col min="5925" max="5925" width="10.7109375" customWidth="1"/>
    <col min="5926" max="5926" width="12.5703125" bestFit="1" customWidth="1"/>
    <col min="6145" max="6145" width="4.7109375" customWidth="1"/>
    <col min="6146" max="6146" width="5.140625" customWidth="1"/>
    <col min="6147" max="6150" width="4.42578125" customWidth="1"/>
    <col min="6151" max="6151" width="5" customWidth="1"/>
    <col min="6152" max="6161" width="4.42578125" customWidth="1"/>
    <col min="6162" max="6171" width="4" customWidth="1"/>
    <col min="6172" max="6172" width="60.7109375" customWidth="1"/>
    <col min="6173" max="6173" width="9.7109375" customWidth="1"/>
    <col min="6174" max="6174" width="13.42578125" customWidth="1"/>
    <col min="6175" max="6175" width="13" customWidth="1"/>
    <col min="6176" max="6176" width="11" customWidth="1"/>
    <col min="6177" max="6177" width="11.28515625" customWidth="1"/>
    <col min="6178" max="6178" width="11.7109375" customWidth="1"/>
    <col min="6179" max="6179" width="10.42578125" customWidth="1"/>
    <col min="6180" max="6180" width="11.7109375" bestFit="1" customWidth="1"/>
    <col min="6181" max="6181" width="10.7109375" customWidth="1"/>
    <col min="6182" max="6182" width="12.5703125" bestFit="1" customWidth="1"/>
    <col min="6401" max="6401" width="4.7109375" customWidth="1"/>
    <col min="6402" max="6402" width="5.140625" customWidth="1"/>
    <col min="6403" max="6406" width="4.42578125" customWidth="1"/>
    <col min="6407" max="6407" width="5" customWidth="1"/>
    <col min="6408" max="6417" width="4.42578125" customWidth="1"/>
    <col min="6418" max="6427" width="4" customWidth="1"/>
    <col min="6428" max="6428" width="60.7109375" customWidth="1"/>
    <col min="6429" max="6429" width="9.7109375" customWidth="1"/>
    <col min="6430" max="6430" width="13.42578125" customWidth="1"/>
    <col min="6431" max="6431" width="13" customWidth="1"/>
    <col min="6432" max="6432" width="11" customWidth="1"/>
    <col min="6433" max="6433" width="11.28515625" customWidth="1"/>
    <col min="6434" max="6434" width="11.7109375" customWidth="1"/>
    <col min="6435" max="6435" width="10.42578125" customWidth="1"/>
    <col min="6436" max="6436" width="11.7109375" bestFit="1" customWidth="1"/>
    <col min="6437" max="6437" width="10.7109375" customWidth="1"/>
    <col min="6438" max="6438" width="12.5703125" bestFit="1" customWidth="1"/>
    <col min="6657" max="6657" width="4.7109375" customWidth="1"/>
    <col min="6658" max="6658" width="5.140625" customWidth="1"/>
    <col min="6659" max="6662" width="4.42578125" customWidth="1"/>
    <col min="6663" max="6663" width="5" customWidth="1"/>
    <col min="6664" max="6673" width="4.42578125" customWidth="1"/>
    <col min="6674" max="6683" width="4" customWidth="1"/>
    <col min="6684" max="6684" width="60.7109375" customWidth="1"/>
    <col min="6685" max="6685" width="9.7109375" customWidth="1"/>
    <col min="6686" max="6686" width="13.42578125" customWidth="1"/>
    <col min="6687" max="6687" width="13" customWidth="1"/>
    <col min="6688" max="6688" width="11" customWidth="1"/>
    <col min="6689" max="6689" width="11.28515625" customWidth="1"/>
    <col min="6690" max="6690" width="11.7109375" customWidth="1"/>
    <col min="6691" max="6691" width="10.42578125" customWidth="1"/>
    <col min="6692" max="6692" width="11.7109375" bestFit="1" customWidth="1"/>
    <col min="6693" max="6693" width="10.7109375" customWidth="1"/>
    <col min="6694" max="6694" width="12.5703125" bestFit="1" customWidth="1"/>
    <col min="6913" max="6913" width="4.7109375" customWidth="1"/>
    <col min="6914" max="6914" width="5.140625" customWidth="1"/>
    <col min="6915" max="6918" width="4.42578125" customWidth="1"/>
    <col min="6919" max="6919" width="5" customWidth="1"/>
    <col min="6920" max="6929" width="4.42578125" customWidth="1"/>
    <col min="6930" max="6939" width="4" customWidth="1"/>
    <col min="6940" max="6940" width="60.7109375" customWidth="1"/>
    <col min="6941" max="6941" width="9.7109375" customWidth="1"/>
    <col min="6942" max="6942" width="13.42578125" customWidth="1"/>
    <col min="6943" max="6943" width="13" customWidth="1"/>
    <col min="6944" max="6944" width="11" customWidth="1"/>
    <col min="6945" max="6945" width="11.28515625" customWidth="1"/>
    <col min="6946" max="6946" width="11.7109375" customWidth="1"/>
    <col min="6947" max="6947" width="10.42578125" customWidth="1"/>
    <col min="6948" max="6948" width="11.7109375" bestFit="1" customWidth="1"/>
    <col min="6949" max="6949" width="10.7109375" customWidth="1"/>
    <col min="6950" max="6950" width="12.5703125" bestFit="1" customWidth="1"/>
    <col min="7169" max="7169" width="4.7109375" customWidth="1"/>
    <col min="7170" max="7170" width="5.140625" customWidth="1"/>
    <col min="7171" max="7174" width="4.42578125" customWidth="1"/>
    <col min="7175" max="7175" width="5" customWidth="1"/>
    <col min="7176" max="7185" width="4.42578125" customWidth="1"/>
    <col min="7186" max="7195" width="4" customWidth="1"/>
    <col min="7196" max="7196" width="60.7109375" customWidth="1"/>
    <col min="7197" max="7197" width="9.7109375" customWidth="1"/>
    <col min="7198" max="7198" width="13.42578125" customWidth="1"/>
    <col min="7199" max="7199" width="13" customWidth="1"/>
    <col min="7200" max="7200" width="11" customWidth="1"/>
    <col min="7201" max="7201" width="11.28515625" customWidth="1"/>
    <col min="7202" max="7202" width="11.7109375" customWidth="1"/>
    <col min="7203" max="7203" width="10.42578125" customWidth="1"/>
    <col min="7204" max="7204" width="11.7109375" bestFit="1" customWidth="1"/>
    <col min="7205" max="7205" width="10.7109375" customWidth="1"/>
    <col min="7206" max="7206" width="12.5703125" bestFit="1" customWidth="1"/>
    <col min="7425" max="7425" width="4.7109375" customWidth="1"/>
    <col min="7426" max="7426" width="5.140625" customWidth="1"/>
    <col min="7427" max="7430" width="4.42578125" customWidth="1"/>
    <col min="7431" max="7431" width="5" customWidth="1"/>
    <col min="7432" max="7441" width="4.42578125" customWidth="1"/>
    <col min="7442" max="7451" width="4" customWidth="1"/>
    <col min="7452" max="7452" width="60.7109375" customWidth="1"/>
    <col min="7453" max="7453" width="9.7109375" customWidth="1"/>
    <col min="7454" max="7454" width="13.42578125" customWidth="1"/>
    <col min="7455" max="7455" width="13" customWidth="1"/>
    <col min="7456" max="7456" width="11" customWidth="1"/>
    <col min="7457" max="7457" width="11.28515625" customWidth="1"/>
    <col min="7458" max="7458" width="11.7109375" customWidth="1"/>
    <col min="7459" max="7459" width="10.42578125" customWidth="1"/>
    <col min="7460" max="7460" width="11.7109375" bestFit="1" customWidth="1"/>
    <col min="7461" max="7461" width="10.7109375" customWidth="1"/>
    <col min="7462" max="7462" width="12.5703125" bestFit="1" customWidth="1"/>
    <col min="7681" max="7681" width="4.7109375" customWidth="1"/>
    <col min="7682" max="7682" width="5.140625" customWidth="1"/>
    <col min="7683" max="7686" width="4.42578125" customWidth="1"/>
    <col min="7687" max="7687" width="5" customWidth="1"/>
    <col min="7688" max="7697" width="4.42578125" customWidth="1"/>
    <col min="7698" max="7707" width="4" customWidth="1"/>
    <col min="7708" max="7708" width="60.7109375" customWidth="1"/>
    <col min="7709" max="7709" width="9.7109375" customWidth="1"/>
    <col min="7710" max="7710" width="13.42578125" customWidth="1"/>
    <col min="7711" max="7711" width="13" customWidth="1"/>
    <col min="7712" max="7712" width="11" customWidth="1"/>
    <col min="7713" max="7713" width="11.28515625" customWidth="1"/>
    <col min="7714" max="7714" width="11.7109375" customWidth="1"/>
    <col min="7715" max="7715" width="10.42578125" customWidth="1"/>
    <col min="7716" max="7716" width="11.7109375" bestFit="1" customWidth="1"/>
    <col min="7717" max="7717" width="10.7109375" customWidth="1"/>
    <col min="7718" max="7718" width="12.5703125" bestFit="1" customWidth="1"/>
    <col min="7937" max="7937" width="4.7109375" customWidth="1"/>
    <col min="7938" max="7938" width="5.140625" customWidth="1"/>
    <col min="7939" max="7942" width="4.42578125" customWidth="1"/>
    <col min="7943" max="7943" width="5" customWidth="1"/>
    <col min="7944" max="7953" width="4.42578125" customWidth="1"/>
    <col min="7954" max="7963" width="4" customWidth="1"/>
    <col min="7964" max="7964" width="60.7109375" customWidth="1"/>
    <col min="7965" max="7965" width="9.7109375" customWidth="1"/>
    <col min="7966" max="7966" width="13.42578125" customWidth="1"/>
    <col min="7967" max="7967" width="13" customWidth="1"/>
    <col min="7968" max="7968" width="11" customWidth="1"/>
    <col min="7969" max="7969" width="11.28515625" customWidth="1"/>
    <col min="7970" max="7970" width="11.7109375" customWidth="1"/>
    <col min="7971" max="7971" width="10.42578125" customWidth="1"/>
    <col min="7972" max="7972" width="11.7109375" bestFit="1" customWidth="1"/>
    <col min="7973" max="7973" width="10.7109375" customWidth="1"/>
    <col min="7974" max="7974" width="12.5703125" bestFit="1" customWidth="1"/>
    <col min="8193" max="8193" width="4.7109375" customWidth="1"/>
    <col min="8194" max="8194" width="5.140625" customWidth="1"/>
    <col min="8195" max="8198" width="4.42578125" customWidth="1"/>
    <col min="8199" max="8199" width="5" customWidth="1"/>
    <col min="8200" max="8209" width="4.42578125" customWidth="1"/>
    <col min="8210" max="8219" width="4" customWidth="1"/>
    <col min="8220" max="8220" width="60.7109375" customWidth="1"/>
    <col min="8221" max="8221" width="9.7109375" customWidth="1"/>
    <col min="8222" max="8222" width="13.42578125" customWidth="1"/>
    <col min="8223" max="8223" width="13" customWidth="1"/>
    <col min="8224" max="8224" width="11" customWidth="1"/>
    <col min="8225" max="8225" width="11.28515625" customWidth="1"/>
    <col min="8226" max="8226" width="11.7109375" customWidth="1"/>
    <col min="8227" max="8227" width="10.42578125" customWidth="1"/>
    <col min="8228" max="8228" width="11.7109375" bestFit="1" customWidth="1"/>
    <col min="8229" max="8229" width="10.7109375" customWidth="1"/>
    <col min="8230" max="8230" width="12.5703125" bestFit="1" customWidth="1"/>
    <col min="8449" max="8449" width="4.7109375" customWidth="1"/>
    <col min="8450" max="8450" width="5.140625" customWidth="1"/>
    <col min="8451" max="8454" width="4.42578125" customWidth="1"/>
    <col min="8455" max="8455" width="5" customWidth="1"/>
    <col min="8456" max="8465" width="4.42578125" customWidth="1"/>
    <col min="8466" max="8475" width="4" customWidth="1"/>
    <col min="8476" max="8476" width="60.7109375" customWidth="1"/>
    <col min="8477" max="8477" width="9.7109375" customWidth="1"/>
    <col min="8478" max="8478" width="13.42578125" customWidth="1"/>
    <col min="8479" max="8479" width="13" customWidth="1"/>
    <col min="8480" max="8480" width="11" customWidth="1"/>
    <col min="8481" max="8481" width="11.28515625" customWidth="1"/>
    <col min="8482" max="8482" width="11.7109375" customWidth="1"/>
    <col min="8483" max="8483" width="10.42578125" customWidth="1"/>
    <col min="8484" max="8484" width="11.7109375" bestFit="1" customWidth="1"/>
    <col min="8485" max="8485" width="10.7109375" customWidth="1"/>
    <col min="8486" max="8486" width="12.5703125" bestFit="1" customWidth="1"/>
    <col min="8705" max="8705" width="4.7109375" customWidth="1"/>
    <col min="8706" max="8706" width="5.140625" customWidth="1"/>
    <col min="8707" max="8710" width="4.42578125" customWidth="1"/>
    <col min="8711" max="8711" width="5" customWidth="1"/>
    <col min="8712" max="8721" width="4.42578125" customWidth="1"/>
    <col min="8722" max="8731" width="4" customWidth="1"/>
    <col min="8732" max="8732" width="60.7109375" customWidth="1"/>
    <col min="8733" max="8733" width="9.7109375" customWidth="1"/>
    <col min="8734" max="8734" width="13.42578125" customWidth="1"/>
    <col min="8735" max="8735" width="13" customWidth="1"/>
    <col min="8736" max="8736" width="11" customWidth="1"/>
    <col min="8737" max="8737" width="11.28515625" customWidth="1"/>
    <col min="8738" max="8738" width="11.7109375" customWidth="1"/>
    <col min="8739" max="8739" width="10.42578125" customWidth="1"/>
    <col min="8740" max="8740" width="11.7109375" bestFit="1" customWidth="1"/>
    <col min="8741" max="8741" width="10.7109375" customWidth="1"/>
    <col min="8742" max="8742" width="12.5703125" bestFit="1" customWidth="1"/>
    <col min="8961" max="8961" width="4.7109375" customWidth="1"/>
    <col min="8962" max="8962" width="5.140625" customWidth="1"/>
    <col min="8963" max="8966" width="4.42578125" customWidth="1"/>
    <col min="8967" max="8967" width="5" customWidth="1"/>
    <col min="8968" max="8977" width="4.42578125" customWidth="1"/>
    <col min="8978" max="8987" width="4" customWidth="1"/>
    <col min="8988" max="8988" width="60.7109375" customWidth="1"/>
    <col min="8989" max="8989" width="9.7109375" customWidth="1"/>
    <col min="8990" max="8990" width="13.42578125" customWidth="1"/>
    <col min="8991" max="8991" width="13" customWidth="1"/>
    <col min="8992" max="8992" width="11" customWidth="1"/>
    <col min="8993" max="8993" width="11.28515625" customWidth="1"/>
    <col min="8994" max="8994" width="11.7109375" customWidth="1"/>
    <col min="8995" max="8995" width="10.42578125" customWidth="1"/>
    <col min="8996" max="8996" width="11.7109375" bestFit="1" customWidth="1"/>
    <col min="8997" max="8997" width="10.7109375" customWidth="1"/>
    <col min="8998" max="8998" width="12.5703125" bestFit="1" customWidth="1"/>
    <col min="9217" max="9217" width="4.7109375" customWidth="1"/>
    <col min="9218" max="9218" width="5.140625" customWidth="1"/>
    <col min="9219" max="9222" width="4.42578125" customWidth="1"/>
    <col min="9223" max="9223" width="5" customWidth="1"/>
    <col min="9224" max="9233" width="4.42578125" customWidth="1"/>
    <col min="9234" max="9243" width="4" customWidth="1"/>
    <col min="9244" max="9244" width="60.7109375" customWidth="1"/>
    <col min="9245" max="9245" width="9.7109375" customWidth="1"/>
    <col min="9246" max="9246" width="13.42578125" customWidth="1"/>
    <col min="9247" max="9247" width="13" customWidth="1"/>
    <col min="9248" max="9248" width="11" customWidth="1"/>
    <col min="9249" max="9249" width="11.28515625" customWidth="1"/>
    <col min="9250" max="9250" width="11.7109375" customWidth="1"/>
    <col min="9251" max="9251" width="10.42578125" customWidth="1"/>
    <col min="9252" max="9252" width="11.7109375" bestFit="1" customWidth="1"/>
    <col min="9253" max="9253" width="10.7109375" customWidth="1"/>
    <col min="9254" max="9254" width="12.5703125" bestFit="1" customWidth="1"/>
    <col min="9473" max="9473" width="4.7109375" customWidth="1"/>
    <col min="9474" max="9474" width="5.140625" customWidth="1"/>
    <col min="9475" max="9478" width="4.42578125" customWidth="1"/>
    <col min="9479" max="9479" width="5" customWidth="1"/>
    <col min="9480" max="9489" width="4.42578125" customWidth="1"/>
    <col min="9490" max="9499" width="4" customWidth="1"/>
    <col min="9500" max="9500" width="60.7109375" customWidth="1"/>
    <col min="9501" max="9501" width="9.7109375" customWidth="1"/>
    <col min="9502" max="9502" width="13.42578125" customWidth="1"/>
    <col min="9503" max="9503" width="13" customWidth="1"/>
    <col min="9504" max="9504" width="11" customWidth="1"/>
    <col min="9505" max="9505" width="11.28515625" customWidth="1"/>
    <col min="9506" max="9506" width="11.7109375" customWidth="1"/>
    <col min="9507" max="9507" width="10.42578125" customWidth="1"/>
    <col min="9508" max="9508" width="11.7109375" bestFit="1" customWidth="1"/>
    <col min="9509" max="9509" width="10.7109375" customWidth="1"/>
    <col min="9510" max="9510" width="12.5703125" bestFit="1" customWidth="1"/>
    <col min="9729" max="9729" width="4.7109375" customWidth="1"/>
    <col min="9730" max="9730" width="5.140625" customWidth="1"/>
    <col min="9731" max="9734" width="4.42578125" customWidth="1"/>
    <col min="9735" max="9735" width="5" customWidth="1"/>
    <col min="9736" max="9745" width="4.42578125" customWidth="1"/>
    <col min="9746" max="9755" width="4" customWidth="1"/>
    <col min="9756" max="9756" width="60.7109375" customWidth="1"/>
    <col min="9757" max="9757" width="9.7109375" customWidth="1"/>
    <col min="9758" max="9758" width="13.42578125" customWidth="1"/>
    <col min="9759" max="9759" width="13" customWidth="1"/>
    <col min="9760" max="9760" width="11" customWidth="1"/>
    <col min="9761" max="9761" width="11.28515625" customWidth="1"/>
    <col min="9762" max="9762" width="11.7109375" customWidth="1"/>
    <col min="9763" max="9763" width="10.42578125" customWidth="1"/>
    <col min="9764" max="9764" width="11.7109375" bestFit="1" customWidth="1"/>
    <col min="9765" max="9765" width="10.7109375" customWidth="1"/>
    <col min="9766" max="9766" width="12.5703125" bestFit="1" customWidth="1"/>
    <col min="9985" max="9985" width="4.7109375" customWidth="1"/>
    <col min="9986" max="9986" width="5.140625" customWidth="1"/>
    <col min="9987" max="9990" width="4.42578125" customWidth="1"/>
    <col min="9991" max="9991" width="5" customWidth="1"/>
    <col min="9992" max="10001" width="4.42578125" customWidth="1"/>
    <col min="10002" max="10011" width="4" customWidth="1"/>
    <col min="10012" max="10012" width="60.7109375" customWidth="1"/>
    <col min="10013" max="10013" width="9.7109375" customWidth="1"/>
    <col min="10014" max="10014" width="13.42578125" customWidth="1"/>
    <col min="10015" max="10015" width="13" customWidth="1"/>
    <col min="10016" max="10016" width="11" customWidth="1"/>
    <col min="10017" max="10017" width="11.28515625" customWidth="1"/>
    <col min="10018" max="10018" width="11.7109375" customWidth="1"/>
    <col min="10019" max="10019" width="10.42578125" customWidth="1"/>
    <col min="10020" max="10020" width="11.7109375" bestFit="1" customWidth="1"/>
    <col min="10021" max="10021" width="10.7109375" customWidth="1"/>
    <col min="10022" max="10022" width="12.5703125" bestFit="1" customWidth="1"/>
    <col min="10241" max="10241" width="4.7109375" customWidth="1"/>
    <col min="10242" max="10242" width="5.140625" customWidth="1"/>
    <col min="10243" max="10246" width="4.42578125" customWidth="1"/>
    <col min="10247" max="10247" width="5" customWidth="1"/>
    <col min="10248" max="10257" width="4.42578125" customWidth="1"/>
    <col min="10258" max="10267" width="4" customWidth="1"/>
    <col min="10268" max="10268" width="60.7109375" customWidth="1"/>
    <col min="10269" max="10269" width="9.7109375" customWidth="1"/>
    <col min="10270" max="10270" width="13.42578125" customWidth="1"/>
    <col min="10271" max="10271" width="13" customWidth="1"/>
    <col min="10272" max="10272" width="11" customWidth="1"/>
    <col min="10273" max="10273" width="11.28515625" customWidth="1"/>
    <col min="10274" max="10274" width="11.7109375" customWidth="1"/>
    <col min="10275" max="10275" width="10.42578125" customWidth="1"/>
    <col min="10276" max="10276" width="11.7109375" bestFit="1" customWidth="1"/>
    <col min="10277" max="10277" width="10.7109375" customWidth="1"/>
    <col min="10278" max="10278" width="12.5703125" bestFit="1" customWidth="1"/>
    <col min="10497" max="10497" width="4.7109375" customWidth="1"/>
    <col min="10498" max="10498" width="5.140625" customWidth="1"/>
    <col min="10499" max="10502" width="4.42578125" customWidth="1"/>
    <col min="10503" max="10503" width="5" customWidth="1"/>
    <col min="10504" max="10513" width="4.42578125" customWidth="1"/>
    <col min="10514" max="10523" width="4" customWidth="1"/>
    <col min="10524" max="10524" width="60.7109375" customWidth="1"/>
    <col min="10525" max="10525" width="9.7109375" customWidth="1"/>
    <col min="10526" max="10526" width="13.42578125" customWidth="1"/>
    <col min="10527" max="10527" width="13" customWidth="1"/>
    <col min="10528" max="10528" width="11" customWidth="1"/>
    <col min="10529" max="10529" width="11.28515625" customWidth="1"/>
    <col min="10530" max="10530" width="11.7109375" customWidth="1"/>
    <col min="10531" max="10531" width="10.42578125" customWidth="1"/>
    <col min="10532" max="10532" width="11.7109375" bestFit="1" customWidth="1"/>
    <col min="10533" max="10533" width="10.7109375" customWidth="1"/>
    <col min="10534" max="10534" width="12.5703125" bestFit="1" customWidth="1"/>
    <col min="10753" max="10753" width="4.7109375" customWidth="1"/>
    <col min="10754" max="10754" width="5.140625" customWidth="1"/>
    <col min="10755" max="10758" width="4.42578125" customWidth="1"/>
    <col min="10759" max="10759" width="5" customWidth="1"/>
    <col min="10760" max="10769" width="4.42578125" customWidth="1"/>
    <col min="10770" max="10779" width="4" customWidth="1"/>
    <col min="10780" max="10780" width="60.7109375" customWidth="1"/>
    <col min="10781" max="10781" width="9.7109375" customWidth="1"/>
    <col min="10782" max="10782" width="13.42578125" customWidth="1"/>
    <col min="10783" max="10783" width="13" customWidth="1"/>
    <col min="10784" max="10784" width="11" customWidth="1"/>
    <col min="10785" max="10785" width="11.28515625" customWidth="1"/>
    <col min="10786" max="10786" width="11.7109375" customWidth="1"/>
    <col min="10787" max="10787" width="10.42578125" customWidth="1"/>
    <col min="10788" max="10788" width="11.7109375" bestFit="1" customWidth="1"/>
    <col min="10789" max="10789" width="10.7109375" customWidth="1"/>
    <col min="10790" max="10790" width="12.5703125" bestFit="1" customWidth="1"/>
    <col min="11009" max="11009" width="4.7109375" customWidth="1"/>
    <col min="11010" max="11010" width="5.140625" customWidth="1"/>
    <col min="11011" max="11014" width="4.42578125" customWidth="1"/>
    <col min="11015" max="11015" width="5" customWidth="1"/>
    <col min="11016" max="11025" width="4.42578125" customWidth="1"/>
    <col min="11026" max="11035" width="4" customWidth="1"/>
    <col min="11036" max="11036" width="60.7109375" customWidth="1"/>
    <col min="11037" max="11037" width="9.7109375" customWidth="1"/>
    <col min="11038" max="11038" width="13.42578125" customWidth="1"/>
    <col min="11039" max="11039" width="13" customWidth="1"/>
    <col min="11040" max="11040" width="11" customWidth="1"/>
    <col min="11041" max="11041" width="11.28515625" customWidth="1"/>
    <col min="11042" max="11042" width="11.7109375" customWidth="1"/>
    <col min="11043" max="11043" width="10.42578125" customWidth="1"/>
    <col min="11044" max="11044" width="11.7109375" bestFit="1" customWidth="1"/>
    <col min="11045" max="11045" width="10.7109375" customWidth="1"/>
    <col min="11046" max="11046" width="12.5703125" bestFit="1" customWidth="1"/>
    <col min="11265" max="11265" width="4.7109375" customWidth="1"/>
    <col min="11266" max="11266" width="5.140625" customWidth="1"/>
    <col min="11267" max="11270" width="4.42578125" customWidth="1"/>
    <col min="11271" max="11271" width="5" customWidth="1"/>
    <col min="11272" max="11281" width="4.42578125" customWidth="1"/>
    <col min="11282" max="11291" width="4" customWidth="1"/>
    <col min="11292" max="11292" width="60.7109375" customWidth="1"/>
    <col min="11293" max="11293" width="9.7109375" customWidth="1"/>
    <col min="11294" max="11294" width="13.42578125" customWidth="1"/>
    <col min="11295" max="11295" width="13" customWidth="1"/>
    <col min="11296" max="11296" width="11" customWidth="1"/>
    <col min="11297" max="11297" width="11.28515625" customWidth="1"/>
    <col min="11298" max="11298" width="11.7109375" customWidth="1"/>
    <col min="11299" max="11299" width="10.42578125" customWidth="1"/>
    <col min="11300" max="11300" width="11.7109375" bestFit="1" customWidth="1"/>
    <col min="11301" max="11301" width="10.7109375" customWidth="1"/>
    <col min="11302" max="11302" width="12.5703125" bestFit="1" customWidth="1"/>
    <col min="11521" max="11521" width="4.7109375" customWidth="1"/>
    <col min="11522" max="11522" width="5.140625" customWidth="1"/>
    <col min="11523" max="11526" width="4.42578125" customWidth="1"/>
    <col min="11527" max="11527" width="5" customWidth="1"/>
    <col min="11528" max="11537" width="4.42578125" customWidth="1"/>
    <col min="11538" max="11547" width="4" customWidth="1"/>
    <col min="11548" max="11548" width="60.7109375" customWidth="1"/>
    <col min="11549" max="11549" width="9.7109375" customWidth="1"/>
    <col min="11550" max="11550" width="13.42578125" customWidth="1"/>
    <col min="11551" max="11551" width="13" customWidth="1"/>
    <col min="11552" max="11552" width="11" customWidth="1"/>
    <col min="11553" max="11553" width="11.28515625" customWidth="1"/>
    <col min="11554" max="11554" width="11.7109375" customWidth="1"/>
    <col min="11555" max="11555" width="10.42578125" customWidth="1"/>
    <col min="11556" max="11556" width="11.7109375" bestFit="1" customWidth="1"/>
    <col min="11557" max="11557" width="10.7109375" customWidth="1"/>
    <col min="11558" max="11558" width="12.5703125" bestFit="1" customWidth="1"/>
    <col min="11777" max="11777" width="4.7109375" customWidth="1"/>
    <col min="11778" max="11778" width="5.140625" customWidth="1"/>
    <col min="11779" max="11782" width="4.42578125" customWidth="1"/>
    <col min="11783" max="11783" width="5" customWidth="1"/>
    <col min="11784" max="11793" width="4.42578125" customWidth="1"/>
    <col min="11794" max="11803" width="4" customWidth="1"/>
    <col min="11804" max="11804" width="60.7109375" customWidth="1"/>
    <col min="11805" max="11805" width="9.7109375" customWidth="1"/>
    <col min="11806" max="11806" width="13.42578125" customWidth="1"/>
    <col min="11807" max="11807" width="13" customWidth="1"/>
    <col min="11808" max="11808" width="11" customWidth="1"/>
    <col min="11809" max="11809" width="11.28515625" customWidth="1"/>
    <col min="11810" max="11810" width="11.7109375" customWidth="1"/>
    <col min="11811" max="11811" width="10.42578125" customWidth="1"/>
    <col min="11812" max="11812" width="11.7109375" bestFit="1" customWidth="1"/>
    <col min="11813" max="11813" width="10.7109375" customWidth="1"/>
    <col min="11814" max="11814" width="12.5703125" bestFit="1" customWidth="1"/>
    <col min="12033" max="12033" width="4.7109375" customWidth="1"/>
    <col min="12034" max="12034" width="5.140625" customWidth="1"/>
    <col min="12035" max="12038" width="4.42578125" customWidth="1"/>
    <col min="12039" max="12039" width="5" customWidth="1"/>
    <col min="12040" max="12049" width="4.42578125" customWidth="1"/>
    <col min="12050" max="12059" width="4" customWidth="1"/>
    <col min="12060" max="12060" width="60.7109375" customWidth="1"/>
    <col min="12061" max="12061" width="9.7109375" customWidth="1"/>
    <col min="12062" max="12062" width="13.42578125" customWidth="1"/>
    <col min="12063" max="12063" width="13" customWidth="1"/>
    <col min="12064" max="12064" width="11" customWidth="1"/>
    <col min="12065" max="12065" width="11.28515625" customWidth="1"/>
    <col min="12066" max="12066" width="11.7109375" customWidth="1"/>
    <col min="12067" max="12067" width="10.42578125" customWidth="1"/>
    <col min="12068" max="12068" width="11.7109375" bestFit="1" customWidth="1"/>
    <col min="12069" max="12069" width="10.7109375" customWidth="1"/>
    <col min="12070" max="12070" width="12.5703125" bestFit="1" customWidth="1"/>
    <col min="12289" max="12289" width="4.7109375" customWidth="1"/>
    <col min="12290" max="12290" width="5.140625" customWidth="1"/>
    <col min="12291" max="12294" width="4.42578125" customWidth="1"/>
    <col min="12295" max="12295" width="5" customWidth="1"/>
    <col min="12296" max="12305" width="4.42578125" customWidth="1"/>
    <col min="12306" max="12315" width="4" customWidth="1"/>
    <col min="12316" max="12316" width="60.7109375" customWidth="1"/>
    <col min="12317" max="12317" width="9.7109375" customWidth="1"/>
    <col min="12318" max="12318" width="13.42578125" customWidth="1"/>
    <col min="12319" max="12319" width="13" customWidth="1"/>
    <col min="12320" max="12320" width="11" customWidth="1"/>
    <col min="12321" max="12321" width="11.28515625" customWidth="1"/>
    <col min="12322" max="12322" width="11.7109375" customWidth="1"/>
    <col min="12323" max="12323" width="10.42578125" customWidth="1"/>
    <col min="12324" max="12324" width="11.7109375" bestFit="1" customWidth="1"/>
    <col min="12325" max="12325" width="10.7109375" customWidth="1"/>
    <col min="12326" max="12326" width="12.5703125" bestFit="1" customWidth="1"/>
    <col min="12545" max="12545" width="4.7109375" customWidth="1"/>
    <col min="12546" max="12546" width="5.140625" customWidth="1"/>
    <col min="12547" max="12550" width="4.42578125" customWidth="1"/>
    <col min="12551" max="12551" width="5" customWidth="1"/>
    <col min="12552" max="12561" width="4.42578125" customWidth="1"/>
    <col min="12562" max="12571" width="4" customWidth="1"/>
    <col min="12572" max="12572" width="60.7109375" customWidth="1"/>
    <col min="12573" max="12573" width="9.7109375" customWidth="1"/>
    <col min="12574" max="12574" width="13.42578125" customWidth="1"/>
    <col min="12575" max="12575" width="13" customWidth="1"/>
    <col min="12576" max="12576" width="11" customWidth="1"/>
    <col min="12577" max="12577" width="11.28515625" customWidth="1"/>
    <col min="12578" max="12578" width="11.7109375" customWidth="1"/>
    <col min="12579" max="12579" width="10.42578125" customWidth="1"/>
    <col min="12580" max="12580" width="11.7109375" bestFit="1" customWidth="1"/>
    <col min="12581" max="12581" width="10.7109375" customWidth="1"/>
    <col min="12582" max="12582" width="12.5703125" bestFit="1" customWidth="1"/>
    <col min="12801" max="12801" width="4.7109375" customWidth="1"/>
    <col min="12802" max="12802" width="5.140625" customWidth="1"/>
    <col min="12803" max="12806" width="4.42578125" customWidth="1"/>
    <col min="12807" max="12807" width="5" customWidth="1"/>
    <col min="12808" max="12817" width="4.42578125" customWidth="1"/>
    <col min="12818" max="12827" width="4" customWidth="1"/>
    <col min="12828" max="12828" width="60.7109375" customWidth="1"/>
    <col min="12829" max="12829" width="9.7109375" customWidth="1"/>
    <col min="12830" max="12830" width="13.42578125" customWidth="1"/>
    <col min="12831" max="12831" width="13" customWidth="1"/>
    <col min="12832" max="12832" width="11" customWidth="1"/>
    <col min="12833" max="12833" width="11.28515625" customWidth="1"/>
    <col min="12834" max="12834" width="11.7109375" customWidth="1"/>
    <col min="12835" max="12835" width="10.42578125" customWidth="1"/>
    <col min="12836" max="12836" width="11.7109375" bestFit="1" customWidth="1"/>
    <col min="12837" max="12837" width="10.7109375" customWidth="1"/>
    <col min="12838" max="12838" width="12.5703125" bestFit="1" customWidth="1"/>
    <col min="13057" max="13057" width="4.7109375" customWidth="1"/>
    <col min="13058" max="13058" width="5.140625" customWidth="1"/>
    <col min="13059" max="13062" width="4.42578125" customWidth="1"/>
    <col min="13063" max="13063" width="5" customWidth="1"/>
    <col min="13064" max="13073" width="4.42578125" customWidth="1"/>
    <col min="13074" max="13083" width="4" customWidth="1"/>
    <col min="13084" max="13084" width="60.7109375" customWidth="1"/>
    <col min="13085" max="13085" width="9.7109375" customWidth="1"/>
    <col min="13086" max="13086" width="13.42578125" customWidth="1"/>
    <col min="13087" max="13087" width="13" customWidth="1"/>
    <col min="13088" max="13088" width="11" customWidth="1"/>
    <col min="13089" max="13089" width="11.28515625" customWidth="1"/>
    <col min="13090" max="13090" width="11.7109375" customWidth="1"/>
    <col min="13091" max="13091" width="10.42578125" customWidth="1"/>
    <col min="13092" max="13092" width="11.7109375" bestFit="1" customWidth="1"/>
    <col min="13093" max="13093" width="10.7109375" customWidth="1"/>
    <col min="13094" max="13094" width="12.5703125" bestFit="1" customWidth="1"/>
    <col min="13313" max="13313" width="4.7109375" customWidth="1"/>
    <col min="13314" max="13314" width="5.140625" customWidth="1"/>
    <col min="13315" max="13318" width="4.42578125" customWidth="1"/>
    <col min="13319" max="13319" width="5" customWidth="1"/>
    <col min="13320" max="13329" width="4.42578125" customWidth="1"/>
    <col min="13330" max="13339" width="4" customWidth="1"/>
    <col min="13340" max="13340" width="60.7109375" customWidth="1"/>
    <col min="13341" max="13341" width="9.7109375" customWidth="1"/>
    <col min="13342" max="13342" width="13.42578125" customWidth="1"/>
    <col min="13343" max="13343" width="13" customWidth="1"/>
    <col min="13344" max="13344" width="11" customWidth="1"/>
    <col min="13345" max="13345" width="11.28515625" customWidth="1"/>
    <col min="13346" max="13346" width="11.7109375" customWidth="1"/>
    <col min="13347" max="13347" width="10.42578125" customWidth="1"/>
    <col min="13348" max="13348" width="11.7109375" bestFit="1" customWidth="1"/>
    <col min="13349" max="13349" width="10.7109375" customWidth="1"/>
    <col min="13350" max="13350" width="12.5703125" bestFit="1" customWidth="1"/>
    <col min="13569" max="13569" width="4.7109375" customWidth="1"/>
    <col min="13570" max="13570" width="5.140625" customWidth="1"/>
    <col min="13571" max="13574" width="4.42578125" customWidth="1"/>
    <col min="13575" max="13575" width="5" customWidth="1"/>
    <col min="13576" max="13585" width="4.42578125" customWidth="1"/>
    <col min="13586" max="13595" width="4" customWidth="1"/>
    <col min="13596" max="13596" width="60.7109375" customWidth="1"/>
    <col min="13597" max="13597" width="9.7109375" customWidth="1"/>
    <col min="13598" max="13598" width="13.42578125" customWidth="1"/>
    <col min="13599" max="13599" width="13" customWidth="1"/>
    <col min="13600" max="13600" width="11" customWidth="1"/>
    <col min="13601" max="13601" width="11.28515625" customWidth="1"/>
    <col min="13602" max="13602" width="11.7109375" customWidth="1"/>
    <col min="13603" max="13603" width="10.42578125" customWidth="1"/>
    <col min="13604" max="13604" width="11.7109375" bestFit="1" customWidth="1"/>
    <col min="13605" max="13605" width="10.7109375" customWidth="1"/>
    <col min="13606" max="13606" width="12.5703125" bestFit="1" customWidth="1"/>
    <col min="13825" max="13825" width="4.7109375" customWidth="1"/>
    <col min="13826" max="13826" width="5.140625" customWidth="1"/>
    <col min="13827" max="13830" width="4.42578125" customWidth="1"/>
    <col min="13831" max="13831" width="5" customWidth="1"/>
    <col min="13832" max="13841" width="4.42578125" customWidth="1"/>
    <col min="13842" max="13851" width="4" customWidth="1"/>
    <col min="13852" max="13852" width="60.7109375" customWidth="1"/>
    <col min="13853" max="13853" width="9.7109375" customWidth="1"/>
    <col min="13854" max="13854" width="13.42578125" customWidth="1"/>
    <col min="13855" max="13855" width="13" customWidth="1"/>
    <col min="13856" max="13856" width="11" customWidth="1"/>
    <col min="13857" max="13857" width="11.28515625" customWidth="1"/>
    <col min="13858" max="13858" width="11.7109375" customWidth="1"/>
    <col min="13859" max="13859" width="10.42578125" customWidth="1"/>
    <col min="13860" max="13860" width="11.7109375" bestFit="1" customWidth="1"/>
    <col min="13861" max="13861" width="10.7109375" customWidth="1"/>
    <col min="13862" max="13862" width="12.5703125" bestFit="1" customWidth="1"/>
    <col min="14081" max="14081" width="4.7109375" customWidth="1"/>
    <col min="14082" max="14082" width="5.140625" customWidth="1"/>
    <col min="14083" max="14086" width="4.42578125" customWidth="1"/>
    <col min="14087" max="14087" width="5" customWidth="1"/>
    <col min="14088" max="14097" width="4.42578125" customWidth="1"/>
    <col min="14098" max="14107" width="4" customWidth="1"/>
    <col min="14108" max="14108" width="60.7109375" customWidth="1"/>
    <col min="14109" max="14109" width="9.7109375" customWidth="1"/>
    <col min="14110" max="14110" width="13.42578125" customWidth="1"/>
    <col min="14111" max="14111" width="13" customWidth="1"/>
    <col min="14112" max="14112" width="11" customWidth="1"/>
    <col min="14113" max="14113" width="11.28515625" customWidth="1"/>
    <col min="14114" max="14114" width="11.7109375" customWidth="1"/>
    <col min="14115" max="14115" width="10.42578125" customWidth="1"/>
    <col min="14116" max="14116" width="11.7109375" bestFit="1" customWidth="1"/>
    <col min="14117" max="14117" width="10.7109375" customWidth="1"/>
    <col min="14118" max="14118" width="12.5703125" bestFit="1" customWidth="1"/>
    <col min="14337" max="14337" width="4.7109375" customWidth="1"/>
    <col min="14338" max="14338" width="5.140625" customWidth="1"/>
    <col min="14339" max="14342" width="4.42578125" customWidth="1"/>
    <col min="14343" max="14343" width="5" customWidth="1"/>
    <col min="14344" max="14353" width="4.42578125" customWidth="1"/>
    <col min="14354" max="14363" width="4" customWidth="1"/>
    <col min="14364" max="14364" width="60.7109375" customWidth="1"/>
    <col min="14365" max="14365" width="9.7109375" customWidth="1"/>
    <col min="14366" max="14366" width="13.42578125" customWidth="1"/>
    <col min="14367" max="14367" width="13" customWidth="1"/>
    <col min="14368" max="14368" width="11" customWidth="1"/>
    <col min="14369" max="14369" width="11.28515625" customWidth="1"/>
    <col min="14370" max="14370" width="11.7109375" customWidth="1"/>
    <col min="14371" max="14371" width="10.42578125" customWidth="1"/>
    <col min="14372" max="14372" width="11.7109375" bestFit="1" customWidth="1"/>
    <col min="14373" max="14373" width="10.7109375" customWidth="1"/>
    <col min="14374" max="14374" width="12.5703125" bestFit="1" customWidth="1"/>
    <col min="14593" max="14593" width="4.7109375" customWidth="1"/>
    <col min="14594" max="14594" width="5.140625" customWidth="1"/>
    <col min="14595" max="14598" width="4.42578125" customWidth="1"/>
    <col min="14599" max="14599" width="5" customWidth="1"/>
    <col min="14600" max="14609" width="4.42578125" customWidth="1"/>
    <col min="14610" max="14619" width="4" customWidth="1"/>
    <col min="14620" max="14620" width="60.7109375" customWidth="1"/>
    <col min="14621" max="14621" width="9.7109375" customWidth="1"/>
    <col min="14622" max="14622" width="13.42578125" customWidth="1"/>
    <col min="14623" max="14623" width="13" customWidth="1"/>
    <col min="14624" max="14624" width="11" customWidth="1"/>
    <col min="14625" max="14625" width="11.28515625" customWidth="1"/>
    <col min="14626" max="14626" width="11.7109375" customWidth="1"/>
    <col min="14627" max="14627" width="10.42578125" customWidth="1"/>
    <col min="14628" max="14628" width="11.7109375" bestFit="1" customWidth="1"/>
    <col min="14629" max="14629" width="10.7109375" customWidth="1"/>
    <col min="14630" max="14630" width="12.5703125" bestFit="1" customWidth="1"/>
    <col min="14849" max="14849" width="4.7109375" customWidth="1"/>
    <col min="14850" max="14850" width="5.140625" customWidth="1"/>
    <col min="14851" max="14854" width="4.42578125" customWidth="1"/>
    <col min="14855" max="14855" width="5" customWidth="1"/>
    <col min="14856" max="14865" width="4.42578125" customWidth="1"/>
    <col min="14866" max="14875" width="4" customWidth="1"/>
    <col min="14876" max="14876" width="60.7109375" customWidth="1"/>
    <col min="14877" max="14877" width="9.7109375" customWidth="1"/>
    <col min="14878" max="14878" width="13.42578125" customWidth="1"/>
    <col min="14879" max="14879" width="13" customWidth="1"/>
    <col min="14880" max="14880" width="11" customWidth="1"/>
    <col min="14881" max="14881" width="11.28515625" customWidth="1"/>
    <col min="14882" max="14882" width="11.7109375" customWidth="1"/>
    <col min="14883" max="14883" width="10.42578125" customWidth="1"/>
    <col min="14884" max="14884" width="11.7109375" bestFit="1" customWidth="1"/>
    <col min="14885" max="14885" width="10.7109375" customWidth="1"/>
    <col min="14886" max="14886" width="12.5703125" bestFit="1" customWidth="1"/>
    <col min="15105" max="15105" width="4.7109375" customWidth="1"/>
    <col min="15106" max="15106" width="5.140625" customWidth="1"/>
    <col min="15107" max="15110" width="4.42578125" customWidth="1"/>
    <col min="15111" max="15111" width="5" customWidth="1"/>
    <col min="15112" max="15121" width="4.42578125" customWidth="1"/>
    <col min="15122" max="15131" width="4" customWidth="1"/>
    <col min="15132" max="15132" width="60.7109375" customWidth="1"/>
    <col min="15133" max="15133" width="9.7109375" customWidth="1"/>
    <col min="15134" max="15134" width="13.42578125" customWidth="1"/>
    <col min="15135" max="15135" width="13" customWidth="1"/>
    <col min="15136" max="15136" width="11" customWidth="1"/>
    <col min="15137" max="15137" width="11.28515625" customWidth="1"/>
    <col min="15138" max="15138" width="11.7109375" customWidth="1"/>
    <col min="15139" max="15139" width="10.42578125" customWidth="1"/>
    <col min="15140" max="15140" width="11.7109375" bestFit="1" customWidth="1"/>
    <col min="15141" max="15141" width="10.7109375" customWidth="1"/>
    <col min="15142" max="15142" width="12.5703125" bestFit="1" customWidth="1"/>
    <col min="15361" max="15361" width="4.7109375" customWidth="1"/>
    <col min="15362" max="15362" width="5.140625" customWidth="1"/>
    <col min="15363" max="15366" width="4.42578125" customWidth="1"/>
    <col min="15367" max="15367" width="5" customWidth="1"/>
    <col min="15368" max="15377" width="4.42578125" customWidth="1"/>
    <col min="15378" max="15387" width="4" customWidth="1"/>
    <col min="15388" max="15388" width="60.7109375" customWidth="1"/>
    <col min="15389" max="15389" width="9.7109375" customWidth="1"/>
    <col min="15390" max="15390" width="13.42578125" customWidth="1"/>
    <col min="15391" max="15391" width="13" customWidth="1"/>
    <col min="15392" max="15392" width="11" customWidth="1"/>
    <col min="15393" max="15393" width="11.28515625" customWidth="1"/>
    <col min="15394" max="15394" width="11.7109375" customWidth="1"/>
    <col min="15395" max="15395" width="10.42578125" customWidth="1"/>
    <col min="15396" max="15396" width="11.7109375" bestFit="1" customWidth="1"/>
    <col min="15397" max="15397" width="10.7109375" customWidth="1"/>
    <col min="15398" max="15398" width="12.5703125" bestFit="1" customWidth="1"/>
    <col min="15617" max="15617" width="4.7109375" customWidth="1"/>
    <col min="15618" max="15618" width="5.140625" customWidth="1"/>
    <col min="15619" max="15622" width="4.42578125" customWidth="1"/>
    <col min="15623" max="15623" width="5" customWidth="1"/>
    <col min="15624" max="15633" width="4.42578125" customWidth="1"/>
    <col min="15634" max="15643" width="4" customWidth="1"/>
    <col min="15644" max="15644" width="60.7109375" customWidth="1"/>
    <col min="15645" max="15645" width="9.7109375" customWidth="1"/>
    <col min="15646" max="15646" width="13.42578125" customWidth="1"/>
    <col min="15647" max="15647" width="13" customWidth="1"/>
    <col min="15648" max="15648" width="11" customWidth="1"/>
    <col min="15649" max="15649" width="11.28515625" customWidth="1"/>
    <col min="15650" max="15650" width="11.7109375" customWidth="1"/>
    <col min="15651" max="15651" width="10.42578125" customWidth="1"/>
    <col min="15652" max="15652" width="11.7109375" bestFit="1" customWidth="1"/>
    <col min="15653" max="15653" width="10.7109375" customWidth="1"/>
    <col min="15654" max="15654" width="12.5703125" bestFit="1" customWidth="1"/>
    <col min="15873" max="15873" width="4.7109375" customWidth="1"/>
    <col min="15874" max="15874" width="5.140625" customWidth="1"/>
    <col min="15875" max="15878" width="4.42578125" customWidth="1"/>
    <col min="15879" max="15879" width="5" customWidth="1"/>
    <col min="15880" max="15889" width="4.42578125" customWidth="1"/>
    <col min="15890" max="15899" width="4" customWidth="1"/>
    <col min="15900" max="15900" width="60.7109375" customWidth="1"/>
    <col min="15901" max="15901" width="9.7109375" customWidth="1"/>
    <col min="15902" max="15902" width="13.42578125" customWidth="1"/>
    <col min="15903" max="15903" width="13" customWidth="1"/>
    <col min="15904" max="15904" width="11" customWidth="1"/>
    <col min="15905" max="15905" width="11.28515625" customWidth="1"/>
    <col min="15906" max="15906" width="11.7109375" customWidth="1"/>
    <col min="15907" max="15907" width="10.42578125" customWidth="1"/>
    <col min="15908" max="15908" width="11.7109375" bestFit="1" customWidth="1"/>
    <col min="15909" max="15909" width="10.7109375" customWidth="1"/>
    <col min="15910" max="15910" width="12.5703125" bestFit="1" customWidth="1"/>
    <col min="16129" max="16129" width="4.7109375" customWidth="1"/>
    <col min="16130" max="16130" width="5.140625" customWidth="1"/>
    <col min="16131" max="16134" width="4.42578125" customWidth="1"/>
    <col min="16135" max="16135" width="5" customWidth="1"/>
    <col min="16136" max="16145" width="4.42578125" customWidth="1"/>
    <col min="16146" max="16155" width="4" customWidth="1"/>
    <col min="16156" max="16156" width="60.7109375" customWidth="1"/>
    <col min="16157" max="16157" width="9.7109375" customWidth="1"/>
    <col min="16158" max="16158" width="13.42578125" customWidth="1"/>
    <col min="16159" max="16159" width="13" customWidth="1"/>
    <col min="16160" max="16160" width="11" customWidth="1"/>
    <col min="16161" max="16161" width="11.28515625" customWidth="1"/>
    <col min="16162" max="16162" width="11.7109375" customWidth="1"/>
    <col min="16163" max="16163" width="10.42578125" customWidth="1"/>
    <col min="16164" max="16164" width="11.7109375" bestFit="1" customWidth="1"/>
    <col min="16165" max="16165" width="10.7109375" customWidth="1"/>
    <col min="16166" max="16166" width="12.5703125" bestFit="1" customWidth="1"/>
  </cols>
  <sheetData>
    <row r="1" spans="1:85" ht="65.25" customHeight="1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2"/>
      <c r="AC1" s="2"/>
      <c r="AD1" s="2"/>
      <c r="AE1" s="2"/>
      <c r="AF1" s="2"/>
      <c r="AG1" s="2"/>
      <c r="AH1" s="2"/>
      <c r="AI1" s="131" t="s">
        <v>34</v>
      </c>
      <c r="AJ1" s="132"/>
      <c r="AK1" s="132"/>
      <c r="AL1" s="4"/>
      <c r="AM1" s="5"/>
      <c r="AN1" s="5"/>
      <c r="AO1" s="5"/>
      <c r="AP1" s="5"/>
    </row>
    <row r="2" spans="1:85" s="11" customFormat="1" ht="18.75" x14ac:dyDescent="0.3">
      <c r="A2" s="7"/>
      <c r="B2" s="7"/>
      <c r="C2" s="133" t="s">
        <v>72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8"/>
      <c r="AM2" s="9"/>
      <c r="AN2" s="9"/>
      <c r="AO2" s="9"/>
      <c r="AP2" s="10"/>
      <c r="AQ2" s="10"/>
    </row>
    <row r="3" spans="1:85" s="11" customFormat="1" ht="15.75" x14ac:dyDescent="0.25">
      <c r="A3" s="12"/>
      <c r="B3" s="12"/>
      <c r="C3" s="130" t="s">
        <v>35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"/>
      <c r="AM3" s="14"/>
      <c r="AN3" s="14"/>
      <c r="AO3" s="14"/>
      <c r="AP3" s="15"/>
      <c r="AQ3" s="15"/>
    </row>
    <row r="4" spans="1:85" s="11" customFormat="1" ht="18.75" x14ac:dyDescent="0.3">
      <c r="A4" s="12"/>
      <c r="B4" s="12"/>
      <c r="C4" s="134" t="s">
        <v>33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8"/>
      <c r="AM4" s="9"/>
      <c r="AN4" s="9"/>
      <c r="AO4" s="9"/>
      <c r="AP4" s="15"/>
      <c r="AQ4" s="15"/>
    </row>
    <row r="5" spans="1:85" s="11" customFormat="1" ht="18.75" x14ac:dyDescent="0.3">
      <c r="A5" s="12"/>
      <c r="B5" s="12"/>
      <c r="C5" s="135" t="s">
        <v>36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8"/>
      <c r="AM5" s="9"/>
      <c r="AN5" s="9"/>
      <c r="AO5" s="9"/>
      <c r="AP5" s="15"/>
      <c r="AQ5" s="15"/>
    </row>
    <row r="6" spans="1:85" s="11" customFormat="1" ht="15.75" x14ac:dyDescent="0.25">
      <c r="A6" s="12"/>
      <c r="B6" s="12"/>
      <c r="C6" s="130" t="s">
        <v>0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6"/>
      <c r="AM6" s="14"/>
      <c r="AN6" s="14"/>
      <c r="AO6" s="14"/>
      <c r="AP6" s="15"/>
      <c r="AQ6" s="15"/>
    </row>
    <row r="7" spans="1:85" s="22" customFormat="1" ht="19.5" x14ac:dyDescent="0.35">
      <c r="A7" s="12"/>
      <c r="B7" s="12"/>
      <c r="C7" s="12"/>
      <c r="D7" s="12"/>
      <c r="E7" s="12"/>
      <c r="F7" s="12"/>
      <c r="G7" s="12"/>
      <c r="H7" s="12"/>
      <c r="I7" s="17" t="s">
        <v>1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  <c r="U7" s="18"/>
      <c r="V7" s="18"/>
      <c r="W7" s="18"/>
      <c r="X7" s="18"/>
      <c r="Y7" s="18"/>
      <c r="Z7" s="18"/>
      <c r="AA7" s="18"/>
      <c r="AB7" s="17"/>
      <c r="AC7" s="17"/>
      <c r="AD7" s="19"/>
      <c r="AE7" s="20"/>
      <c r="AF7" s="20"/>
      <c r="AG7" s="20"/>
      <c r="AH7" s="20"/>
      <c r="AI7" s="20"/>
      <c r="AJ7" s="21"/>
      <c r="AK7" s="21"/>
      <c r="AL7" s="21"/>
      <c r="AM7" s="10"/>
      <c r="AN7" s="10"/>
      <c r="AO7" s="10"/>
      <c r="AP7" s="10"/>
      <c r="AQ7" s="10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</row>
    <row r="8" spans="1:85" s="22" customFormat="1" ht="15.75" customHeight="1" x14ac:dyDescent="0.25">
      <c r="A8" s="12"/>
      <c r="B8" s="12"/>
      <c r="C8" s="12"/>
      <c r="D8" s="12"/>
      <c r="E8" s="12"/>
      <c r="F8" s="12"/>
      <c r="G8" s="12"/>
      <c r="H8" s="12"/>
      <c r="I8" s="120" t="s">
        <v>2</v>
      </c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23"/>
      <c r="AM8" s="24"/>
      <c r="AN8" s="24"/>
      <c r="AO8" s="24"/>
      <c r="AP8" s="24"/>
      <c r="AQ8" s="24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</row>
    <row r="9" spans="1:85" ht="15.75" customHeight="1" x14ac:dyDescent="0.25">
      <c r="A9" s="2"/>
      <c r="B9" s="2"/>
      <c r="C9" s="2"/>
      <c r="D9" s="2"/>
      <c r="E9" s="2"/>
      <c r="F9" s="2"/>
      <c r="G9" s="2"/>
      <c r="H9" s="2"/>
      <c r="I9" s="120" t="s">
        <v>3</v>
      </c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23"/>
      <c r="AM9" s="24"/>
      <c r="AN9" s="24"/>
      <c r="AO9" s="24"/>
      <c r="AP9" s="24"/>
      <c r="AQ9" s="24"/>
    </row>
    <row r="10" spans="1:85" ht="15.75" x14ac:dyDescent="0.25">
      <c r="A10" s="2"/>
      <c r="B10" s="2"/>
      <c r="C10" s="2"/>
      <c r="D10" s="2"/>
      <c r="E10" s="2"/>
      <c r="F10" s="2"/>
      <c r="G10" s="2"/>
      <c r="H10" s="2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6"/>
      <c r="W10" s="26"/>
      <c r="X10" s="26"/>
      <c r="Y10" s="26"/>
      <c r="Z10" s="26"/>
      <c r="AA10" s="26"/>
      <c r="AB10" s="25"/>
      <c r="AC10" s="25"/>
      <c r="AD10" s="23"/>
      <c r="AE10" s="23"/>
      <c r="AF10" s="23"/>
      <c r="AG10" s="23"/>
      <c r="AH10" s="23"/>
      <c r="AI10" s="23"/>
      <c r="AJ10" s="23"/>
      <c r="AK10" s="23"/>
      <c r="AL10" s="23"/>
      <c r="AM10" s="24"/>
      <c r="AN10" s="24"/>
      <c r="AO10" s="24"/>
      <c r="AP10" s="24"/>
      <c r="AQ10" s="24"/>
    </row>
    <row r="11" spans="1:85" s="1" customFormat="1" ht="15" customHeight="1" x14ac:dyDescent="0.25">
      <c r="A11" s="121" t="s">
        <v>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3"/>
      <c r="Q11" s="27"/>
      <c r="R11" s="114" t="s">
        <v>5</v>
      </c>
      <c r="S11" s="118"/>
      <c r="T11" s="118"/>
      <c r="U11" s="118"/>
      <c r="V11" s="118"/>
      <c r="W11" s="118"/>
      <c r="X11" s="118"/>
      <c r="Y11" s="118"/>
      <c r="Z11" s="118"/>
      <c r="AA11" s="115"/>
      <c r="AB11" s="127" t="s">
        <v>6</v>
      </c>
      <c r="AC11" s="127" t="s">
        <v>7</v>
      </c>
      <c r="AD11" s="114" t="s">
        <v>8</v>
      </c>
      <c r="AE11" s="118"/>
      <c r="AF11" s="118"/>
      <c r="AG11" s="118"/>
      <c r="AH11" s="118"/>
      <c r="AI11" s="115"/>
      <c r="AJ11" s="114" t="s">
        <v>9</v>
      </c>
      <c r="AK11" s="115"/>
      <c r="AL11" s="2"/>
    </row>
    <row r="12" spans="1:85" s="1" customFormat="1" ht="15" customHeight="1" x14ac:dyDescent="0.25">
      <c r="A12" s="114" t="s">
        <v>10</v>
      </c>
      <c r="B12" s="118"/>
      <c r="C12" s="115"/>
      <c r="D12" s="114" t="s">
        <v>11</v>
      </c>
      <c r="E12" s="115"/>
      <c r="F12" s="114" t="s">
        <v>12</v>
      </c>
      <c r="G12" s="115"/>
      <c r="H12" s="114" t="s">
        <v>13</v>
      </c>
      <c r="I12" s="118"/>
      <c r="J12" s="118"/>
      <c r="K12" s="118"/>
      <c r="L12" s="118"/>
      <c r="M12" s="118"/>
      <c r="N12" s="118"/>
      <c r="O12" s="118"/>
      <c r="P12" s="115"/>
      <c r="Q12" s="29"/>
      <c r="R12" s="124"/>
      <c r="S12" s="125"/>
      <c r="T12" s="125"/>
      <c r="U12" s="125"/>
      <c r="V12" s="125"/>
      <c r="W12" s="125"/>
      <c r="X12" s="125"/>
      <c r="Y12" s="125"/>
      <c r="Z12" s="125"/>
      <c r="AA12" s="126"/>
      <c r="AB12" s="128"/>
      <c r="AC12" s="128"/>
      <c r="AD12" s="116"/>
      <c r="AE12" s="119"/>
      <c r="AF12" s="119"/>
      <c r="AG12" s="119"/>
      <c r="AH12" s="119"/>
      <c r="AI12" s="117"/>
      <c r="AJ12" s="116"/>
      <c r="AK12" s="117"/>
      <c r="AL12" s="2"/>
    </row>
    <row r="13" spans="1:85" s="1" customFormat="1" ht="25.5" x14ac:dyDescent="0.25">
      <c r="A13" s="116"/>
      <c r="B13" s="119"/>
      <c r="C13" s="117"/>
      <c r="D13" s="116"/>
      <c r="E13" s="117"/>
      <c r="F13" s="116"/>
      <c r="G13" s="117"/>
      <c r="H13" s="116"/>
      <c r="I13" s="119"/>
      <c r="J13" s="119"/>
      <c r="K13" s="119"/>
      <c r="L13" s="119"/>
      <c r="M13" s="119"/>
      <c r="N13" s="119"/>
      <c r="O13" s="119"/>
      <c r="P13" s="117"/>
      <c r="Q13" s="30"/>
      <c r="R13" s="116"/>
      <c r="S13" s="119"/>
      <c r="T13" s="119"/>
      <c r="U13" s="119"/>
      <c r="V13" s="119"/>
      <c r="W13" s="119"/>
      <c r="X13" s="119"/>
      <c r="Y13" s="119"/>
      <c r="Z13" s="119"/>
      <c r="AA13" s="117"/>
      <c r="AB13" s="129"/>
      <c r="AC13" s="129"/>
      <c r="AD13" s="31">
        <v>2018</v>
      </c>
      <c r="AE13" s="31">
        <v>2019</v>
      </c>
      <c r="AF13" s="31">
        <v>2020</v>
      </c>
      <c r="AG13" s="31">
        <v>2021</v>
      </c>
      <c r="AH13" s="31">
        <v>2022</v>
      </c>
      <c r="AI13" s="31">
        <v>2023</v>
      </c>
      <c r="AJ13" s="31" t="s">
        <v>14</v>
      </c>
      <c r="AK13" s="31" t="s">
        <v>15</v>
      </c>
      <c r="AL13" s="2"/>
    </row>
    <row r="14" spans="1:85" s="1" customFormat="1" ht="15.75" customHeight="1" x14ac:dyDescent="0.25">
      <c r="A14" s="32">
        <v>1</v>
      </c>
      <c r="B14" s="32">
        <v>2</v>
      </c>
      <c r="C14" s="32">
        <v>3</v>
      </c>
      <c r="D14" s="32">
        <v>4</v>
      </c>
      <c r="E14" s="32">
        <v>5</v>
      </c>
      <c r="F14" s="32">
        <v>6</v>
      </c>
      <c r="G14" s="32">
        <v>7</v>
      </c>
      <c r="H14" s="32">
        <v>8</v>
      </c>
      <c r="I14" s="32">
        <v>9</v>
      </c>
      <c r="J14" s="32">
        <v>10</v>
      </c>
      <c r="K14" s="32">
        <v>11</v>
      </c>
      <c r="L14" s="32">
        <v>12</v>
      </c>
      <c r="M14" s="32">
        <v>13</v>
      </c>
      <c r="N14" s="32">
        <v>14</v>
      </c>
      <c r="O14" s="32">
        <v>15</v>
      </c>
      <c r="P14" s="32">
        <v>16</v>
      </c>
      <c r="Q14" s="32">
        <v>17</v>
      </c>
      <c r="R14" s="32">
        <v>18</v>
      </c>
      <c r="S14" s="32">
        <v>19</v>
      </c>
      <c r="T14" s="32">
        <v>20</v>
      </c>
      <c r="U14" s="32">
        <v>21</v>
      </c>
      <c r="V14" s="32">
        <v>22</v>
      </c>
      <c r="W14" s="32">
        <v>23</v>
      </c>
      <c r="X14" s="32">
        <v>24</v>
      </c>
      <c r="Y14" s="32">
        <v>25</v>
      </c>
      <c r="Z14" s="32">
        <v>26</v>
      </c>
      <c r="AA14" s="32">
        <v>27</v>
      </c>
      <c r="AB14" s="32">
        <v>28</v>
      </c>
      <c r="AC14" s="32">
        <v>29</v>
      </c>
      <c r="AD14" s="32">
        <v>30</v>
      </c>
      <c r="AE14" s="32">
        <v>31</v>
      </c>
      <c r="AF14" s="32">
        <v>32</v>
      </c>
      <c r="AG14" s="32">
        <v>33</v>
      </c>
      <c r="AH14" s="32">
        <v>34</v>
      </c>
      <c r="AI14" s="32"/>
      <c r="AJ14" s="32">
        <v>35</v>
      </c>
      <c r="AK14" s="32">
        <v>36</v>
      </c>
      <c r="AL14" s="2"/>
    </row>
    <row r="15" spans="1:85" s="38" customFormat="1" ht="24" customHeight="1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>
        <v>0</v>
      </c>
      <c r="S15" s="33">
        <v>5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4" t="s">
        <v>16</v>
      </c>
      <c r="AC15" s="33" t="s">
        <v>17</v>
      </c>
      <c r="AD15" s="35">
        <f t="shared" ref="AD15:AI15" si="0">AD20+AD43</f>
        <v>4720764.3600000003</v>
      </c>
      <c r="AE15" s="35">
        <f t="shared" si="0"/>
        <v>11622364.359999999</v>
      </c>
      <c r="AF15" s="35">
        <f t="shared" si="0"/>
        <v>8621664.3599999994</v>
      </c>
      <c r="AG15" s="35">
        <f t="shared" si="0"/>
        <v>8621664.3599999994</v>
      </c>
      <c r="AH15" s="35">
        <f t="shared" si="0"/>
        <v>8621664.3599999994</v>
      </c>
      <c r="AI15" s="35">
        <f t="shared" si="0"/>
        <v>8621664.3599999994</v>
      </c>
      <c r="AJ15" s="35">
        <f>SUM(AD15:AI15)</f>
        <v>50829786.159999996</v>
      </c>
      <c r="AK15" s="36">
        <v>2023</v>
      </c>
      <c r="AL15" s="37"/>
    </row>
    <row r="16" spans="1:85" s="100" customFormat="1" ht="25.5" customHeight="1" x14ac:dyDescent="0.2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>
        <v>0</v>
      </c>
      <c r="S16" s="95">
        <v>5</v>
      </c>
      <c r="T16" s="95">
        <v>0</v>
      </c>
      <c r="U16" s="95">
        <v>0</v>
      </c>
      <c r="V16" s="95">
        <v>0</v>
      </c>
      <c r="W16" s="95">
        <v>0</v>
      </c>
      <c r="X16" s="95">
        <v>0</v>
      </c>
      <c r="Y16" s="95">
        <v>0</v>
      </c>
      <c r="Z16" s="95">
        <v>0</v>
      </c>
      <c r="AA16" s="95">
        <v>0</v>
      </c>
      <c r="AB16" s="96" t="s">
        <v>37</v>
      </c>
      <c r="AC16" s="95"/>
      <c r="AD16" s="97"/>
      <c r="AE16" s="97"/>
      <c r="AF16" s="97"/>
      <c r="AG16" s="97"/>
      <c r="AH16" s="97"/>
      <c r="AI16" s="97"/>
      <c r="AJ16" s="97"/>
      <c r="AK16" s="98"/>
      <c r="AL16" s="99"/>
    </row>
    <row r="17" spans="1:38" s="100" customFormat="1" ht="31.5" customHeight="1" x14ac:dyDescent="0.2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>
        <v>0</v>
      </c>
      <c r="S17" s="95">
        <v>5</v>
      </c>
      <c r="T17" s="95">
        <v>0</v>
      </c>
      <c r="U17" s="95">
        <v>0</v>
      </c>
      <c r="V17" s="95">
        <v>0</v>
      </c>
      <c r="W17" s="95">
        <v>0</v>
      </c>
      <c r="X17" s="95">
        <v>0</v>
      </c>
      <c r="Y17" s="95">
        <v>0</v>
      </c>
      <c r="Z17" s="95">
        <v>0</v>
      </c>
      <c r="AA17" s="95">
        <v>1</v>
      </c>
      <c r="AB17" s="47" t="s">
        <v>38</v>
      </c>
      <c r="AC17" s="95" t="s">
        <v>18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5</v>
      </c>
      <c r="AJ17" s="108">
        <f t="shared" ref="AJ17:AJ19" si="1">SUM(AD17:AI17)</f>
        <v>30</v>
      </c>
      <c r="AK17" s="98">
        <v>2023</v>
      </c>
      <c r="AL17" s="99"/>
    </row>
    <row r="18" spans="1:38" s="100" customFormat="1" ht="29.25" customHeight="1" x14ac:dyDescent="0.2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>
        <v>0</v>
      </c>
      <c r="S18" s="95">
        <v>5</v>
      </c>
      <c r="T18" s="95">
        <v>0</v>
      </c>
      <c r="U18" s="95">
        <v>0</v>
      </c>
      <c r="V18" s="95">
        <v>0</v>
      </c>
      <c r="W18" s="95">
        <v>0</v>
      </c>
      <c r="X18" s="95">
        <v>0</v>
      </c>
      <c r="Y18" s="95">
        <v>0</v>
      </c>
      <c r="Z18" s="95">
        <v>0</v>
      </c>
      <c r="AA18" s="95">
        <v>2</v>
      </c>
      <c r="AB18" s="47" t="s">
        <v>64</v>
      </c>
      <c r="AC18" s="95" t="s">
        <v>22</v>
      </c>
      <c r="AD18" s="51">
        <f t="shared" ref="AD18:AI18" si="2">AD24+AD30+AD32+AD34+AD40</f>
        <v>104</v>
      </c>
      <c r="AE18" s="51">
        <f t="shared" si="2"/>
        <v>110</v>
      </c>
      <c r="AF18" s="51">
        <f t="shared" si="2"/>
        <v>107</v>
      </c>
      <c r="AG18" s="51">
        <f t="shared" si="2"/>
        <v>107</v>
      </c>
      <c r="AH18" s="51">
        <f t="shared" si="2"/>
        <v>107</v>
      </c>
      <c r="AI18" s="51">
        <f t="shared" si="2"/>
        <v>107</v>
      </c>
      <c r="AJ18" s="71">
        <f t="shared" si="1"/>
        <v>642</v>
      </c>
      <c r="AK18" s="98">
        <v>2023</v>
      </c>
      <c r="AL18" s="99"/>
    </row>
    <row r="19" spans="1:38" s="100" customFormat="1" ht="29.25" customHeight="1" x14ac:dyDescent="0.2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>
        <v>0</v>
      </c>
      <c r="S19" s="95">
        <v>5</v>
      </c>
      <c r="T19" s="95">
        <v>0</v>
      </c>
      <c r="U19" s="95">
        <v>0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  <c r="AA19" s="95">
        <v>3</v>
      </c>
      <c r="AB19" s="47" t="s">
        <v>65</v>
      </c>
      <c r="AC19" s="95" t="s">
        <v>61</v>
      </c>
      <c r="AD19" s="49">
        <v>0.48</v>
      </c>
      <c r="AE19" s="49">
        <v>0.52</v>
      </c>
      <c r="AF19" s="49">
        <v>0.52</v>
      </c>
      <c r="AG19" s="49">
        <v>0.53</v>
      </c>
      <c r="AH19" s="49">
        <v>0.53</v>
      </c>
      <c r="AI19" s="49">
        <v>0.53</v>
      </c>
      <c r="AJ19" s="49">
        <f t="shared" si="1"/>
        <v>3.1100000000000003</v>
      </c>
      <c r="AK19" s="98">
        <v>2023</v>
      </c>
      <c r="AL19" s="99"/>
    </row>
    <row r="20" spans="1:38" s="44" customFormat="1" ht="26.25" customHeight="1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>
        <v>0</v>
      </c>
      <c r="S20" s="39">
        <v>5</v>
      </c>
      <c r="T20" s="39">
        <v>0</v>
      </c>
      <c r="U20" s="39">
        <v>1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40" t="s">
        <v>66</v>
      </c>
      <c r="AC20" s="39" t="s">
        <v>63</v>
      </c>
      <c r="AD20" s="41">
        <f t="shared" ref="AD20:AI20" si="3">AD21+AD27+AD35</f>
        <v>4520764.3600000003</v>
      </c>
      <c r="AE20" s="41">
        <f t="shared" si="3"/>
        <v>11522364.359999999</v>
      </c>
      <c r="AF20" s="41">
        <f t="shared" si="3"/>
        <v>8521664.3599999994</v>
      </c>
      <c r="AG20" s="41">
        <f t="shared" si="3"/>
        <v>8521664.3599999994</v>
      </c>
      <c r="AH20" s="41">
        <f t="shared" si="3"/>
        <v>8521664.3599999994</v>
      </c>
      <c r="AI20" s="41">
        <f t="shared" si="3"/>
        <v>8521664.3599999994</v>
      </c>
      <c r="AJ20" s="41">
        <f>SUM(AD20:AI20)</f>
        <v>50129786.159999996</v>
      </c>
      <c r="AK20" s="42">
        <v>2023</v>
      </c>
      <c r="AL20" s="43"/>
    </row>
    <row r="21" spans="1:38" s="59" customFormat="1" x14ac:dyDescent="0.25">
      <c r="A21" s="52"/>
      <c r="B21" s="52"/>
      <c r="C21" s="52"/>
      <c r="D21" s="52"/>
      <c r="E21" s="52"/>
      <c r="F21" s="52"/>
      <c r="G21" s="52"/>
      <c r="H21" s="52"/>
      <c r="I21" s="53"/>
      <c r="J21" s="53"/>
      <c r="K21" s="53"/>
      <c r="L21" s="53"/>
      <c r="M21" s="53"/>
      <c r="N21" s="53"/>
      <c r="O21" s="53"/>
      <c r="P21" s="53"/>
      <c r="Q21" s="53"/>
      <c r="R21" s="53">
        <v>0</v>
      </c>
      <c r="S21" s="53">
        <v>5</v>
      </c>
      <c r="T21" s="53">
        <v>0</v>
      </c>
      <c r="U21" s="53">
        <v>1</v>
      </c>
      <c r="V21" s="53">
        <v>0</v>
      </c>
      <c r="W21" s="53">
        <v>1</v>
      </c>
      <c r="X21" s="53">
        <v>0</v>
      </c>
      <c r="Y21" s="53">
        <v>0</v>
      </c>
      <c r="Z21" s="53">
        <v>0</v>
      </c>
      <c r="AA21" s="53">
        <v>0</v>
      </c>
      <c r="AB21" s="54" t="s">
        <v>19</v>
      </c>
      <c r="AC21" s="55"/>
      <c r="AD21" s="56">
        <f>AD23</f>
        <v>180000</v>
      </c>
      <c r="AE21" s="56">
        <f t="shared" ref="AE21:AI21" si="4">AE23</f>
        <v>180000</v>
      </c>
      <c r="AF21" s="56">
        <f t="shared" si="4"/>
        <v>180000</v>
      </c>
      <c r="AG21" s="56">
        <f t="shared" si="4"/>
        <v>180000</v>
      </c>
      <c r="AH21" s="56">
        <f t="shared" si="4"/>
        <v>180000</v>
      </c>
      <c r="AI21" s="56">
        <f t="shared" si="4"/>
        <v>180000</v>
      </c>
      <c r="AJ21" s="56">
        <f>SUM(AD21:AI21)</f>
        <v>1080000</v>
      </c>
      <c r="AK21" s="57">
        <v>2023</v>
      </c>
      <c r="AL21" s="58"/>
    </row>
    <row r="22" spans="1:38" s="1" customFormat="1" ht="25.5" x14ac:dyDescent="0.25">
      <c r="A22" s="45"/>
      <c r="B22" s="45"/>
      <c r="C22" s="45"/>
      <c r="D22" s="45"/>
      <c r="E22" s="45"/>
      <c r="F22" s="45"/>
      <c r="G22" s="45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>
        <v>0</v>
      </c>
      <c r="S22" s="46">
        <v>5</v>
      </c>
      <c r="T22" s="46">
        <v>0</v>
      </c>
      <c r="U22" s="46">
        <v>1</v>
      </c>
      <c r="V22" s="46">
        <v>0</v>
      </c>
      <c r="W22" s="46">
        <v>1</v>
      </c>
      <c r="X22" s="46">
        <v>0</v>
      </c>
      <c r="Y22" s="46">
        <v>0</v>
      </c>
      <c r="Z22" s="46">
        <v>0</v>
      </c>
      <c r="AA22" s="46">
        <v>1</v>
      </c>
      <c r="AB22" s="47" t="s">
        <v>39</v>
      </c>
      <c r="AC22" s="31" t="s">
        <v>18</v>
      </c>
      <c r="AD22" s="48">
        <v>1</v>
      </c>
      <c r="AE22" s="48">
        <v>1</v>
      </c>
      <c r="AF22" s="48">
        <v>1</v>
      </c>
      <c r="AG22" s="48">
        <v>1</v>
      </c>
      <c r="AH22" s="48">
        <v>1</v>
      </c>
      <c r="AI22" s="48">
        <v>1</v>
      </c>
      <c r="AJ22" s="48">
        <f t="shared" ref="AJ22" si="5">SUM(AD22:AI22)</f>
        <v>6</v>
      </c>
      <c r="AK22" s="48">
        <v>2023</v>
      </c>
      <c r="AL22" s="50"/>
    </row>
    <row r="23" spans="1:38" s="65" customFormat="1" ht="34.5" customHeight="1" x14ac:dyDescent="0.25">
      <c r="A23" s="60">
        <v>0</v>
      </c>
      <c r="B23" s="60">
        <v>2</v>
      </c>
      <c r="C23" s="60">
        <v>7</v>
      </c>
      <c r="D23" s="60">
        <v>1</v>
      </c>
      <c r="E23" s="60">
        <v>0</v>
      </c>
      <c r="F23" s="60">
        <v>0</v>
      </c>
      <c r="G23" s="60">
        <v>3</v>
      </c>
      <c r="H23" s="60">
        <v>0</v>
      </c>
      <c r="I23" s="61">
        <v>5</v>
      </c>
      <c r="J23" s="61">
        <v>1</v>
      </c>
      <c r="K23" s="61">
        <v>0</v>
      </c>
      <c r="L23" s="61">
        <v>1</v>
      </c>
      <c r="M23" s="61">
        <v>2</v>
      </c>
      <c r="N23" s="61">
        <v>0</v>
      </c>
      <c r="O23" s="61">
        <v>0</v>
      </c>
      <c r="P23" s="61">
        <v>1</v>
      </c>
      <c r="Q23" s="61" t="s">
        <v>21</v>
      </c>
      <c r="R23" s="61">
        <v>0</v>
      </c>
      <c r="S23" s="61">
        <v>5</v>
      </c>
      <c r="T23" s="61">
        <v>0</v>
      </c>
      <c r="U23" s="61">
        <v>1</v>
      </c>
      <c r="V23" s="61">
        <v>0</v>
      </c>
      <c r="W23" s="61">
        <v>1</v>
      </c>
      <c r="X23" s="61">
        <v>0</v>
      </c>
      <c r="Y23" s="61">
        <v>1</v>
      </c>
      <c r="Z23" s="61">
        <v>0</v>
      </c>
      <c r="AA23" s="61">
        <v>0</v>
      </c>
      <c r="AB23" s="101" t="s">
        <v>62</v>
      </c>
      <c r="AC23" s="102" t="s">
        <v>20</v>
      </c>
      <c r="AD23" s="62">
        <v>180000</v>
      </c>
      <c r="AE23" s="62">
        <v>180000</v>
      </c>
      <c r="AF23" s="62">
        <v>180000</v>
      </c>
      <c r="AG23" s="62">
        <v>180000</v>
      </c>
      <c r="AH23" s="62">
        <v>180000</v>
      </c>
      <c r="AI23" s="62">
        <v>180000</v>
      </c>
      <c r="AJ23" s="62">
        <f>SUM(AD23:AI23)</f>
        <v>1080000</v>
      </c>
      <c r="AK23" s="63">
        <v>2023</v>
      </c>
      <c r="AL23" s="64"/>
    </row>
    <row r="24" spans="1:38" s="1" customFormat="1" x14ac:dyDescent="0.25">
      <c r="A24" s="45"/>
      <c r="B24" s="45"/>
      <c r="C24" s="45"/>
      <c r="D24" s="45"/>
      <c r="E24" s="45"/>
      <c r="F24" s="45"/>
      <c r="G24" s="45"/>
      <c r="H24" s="45"/>
      <c r="I24" s="46"/>
      <c r="J24" s="46"/>
      <c r="K24" s="46"/>
      <c r="L24" s="46"/>
      <c r="M24" s="46"/>
      <c r="N24" s="46"/>
      <c r="O24" s="46"/>
      <c r="P24" s="46"/>
      <c r="Q24" s="46"/>
      <c r="R24" s="46">
        <v>0</v>
      </c>
      <c r="S24" s="46">
        <v>5</v>
      </c>
      <c r="T24" s="46">
        <v>0</v>
      </c>
      <c r="U24" s="46">
        <v>1</v>
      </c>
      <c r="V24" s="46">
        <v>0</v>
      </c>
      <c r="W24" s="46">
        <v>1</v>
      </c>
      <c r="X24" s="46">
        <v>0</v>
      </c>
      <c r="Y24" s="46">
        <v>1</v>
      </c>
      <c r="Z24" s="46">
        <v>0</v>
      </c>
      <c r="AA24" s="46">
        <v>1</v>
      </c>
      <c r="AB24" s="47" t="s">
        <v>44</v>
      </c>
      <c r="AC24" s="31" t="s">
        <v>22</v>
      </c>
      <c r="AD24" s="51">
        <v>9</v>
      </c>
      <c r="AE24" s="51">
        <v>9</v>
      </c>
      <c r="AF24" s="51">
        <v>9</v>
      </c>
      <c r="AG24" s="51">
        <v>9</v>
      </c>
      <c r="AH24" s="51">
        <v>9</v>
      </c>
      <c r="AI24" s="51">
        <v>9</v>
      </c>
      <c r="AJ24" s="108">
        <f t="shared" ref="AJ24" si="6">SUM(AD24:AI24)</f>
        <v>54</v>
      </c>
      <c r="AK24" s="48">
        <v>2023</v>
      </c>
      <c r="AL24" s="2"/>
    </row>
    <row r="25" spans="1:38" s="65" customFormat="1" ht="38.25" x14ac:dyDescent="0.25">
      <c r="A25" s="60"/>
      <c r="B25" s="60"/>
      <c r="C25" s="60"/>
      <c r="D25" s="60"/>
      <c r="E25" s="60"/>
      <c r="F25" s="60"/>
      <c r="G25" s="60"/>
      <c r="H25" s="60"/>
      <c r="I25" s="61"/>
      <c r="J25" s="61"/>
      <c r="K25" s="61"/>
      <c r="L25" s="61"/>
      <c r="M25" s="61"/>
      <c r="N25" s="61"/>
      <c r="O25" s="61"/>
      <c r="P25" s="61"/>
      <c r="Q25" s="61"/>
      <c r="R25" s="61">
        <v>0</v>
      </c>
      <c r="S25" s="61">
        <v>5</v>
      </c>
      <c r="T25" s="61">
        <v>0</v>
      </c>
      <c r="U25" s="61">
        <v>1</v>
      </c>
      <c r="V25" s="61">
        <v>0</v>
      </c>
      <c r="W25" s="61">
        <v>1</v>
      </c>
      <c r="X25" s="61">
        <v>0</v>
      </c>
      <c r="Y25" s="61">
        <v>2</v>
      </c>
      <c r="Z25" s="61">
        <v>0</v>
      </c>
      <c r="AA25" s="61">
        <v>0</v>
      </c>
      <c r="AB25" s="66" t="s">
        <v>59</v>
      </c>
      <c r="AC25" s="67" t="s">
        <v>29</v>
      </c>
      <c r="AD25" s="62" t="s">
        <v>30</v>
      </c>
      <c r="AE25" s="62" t="s">
        <v>30</v>
      </c>
      <c r="AF25" s="62" t="s">
        <v>30</v>
      </c>
      <c r="AG25" s="62" t="s">
        <v>30</v>
      </c>
      <c r="AH25" s="62" t="s">
        <v>30</v>
      </c>
      <c r="AI25" s="62" t="s">
        <v>30</v>
      </c>
      <c r="AJ25" s="62" t="str">
        <f>AD25</f>
        <v>да</v>
      </c>
      <c r="AK25" s="63">
        <v>2023</v>
      </c>
      <c r="AL25" s="68"/>
    </row>
    <row r="26" spans="1:38" s="1" customFormat="1" ht="25.5" x14ac:dyDescent="0.25">
      <c r="A26" s="45"/>
      <c r="B26" s="45"/>
      <c r="C26" s="45"/>
      <c r="D26" s="45"/>
      <c r="E26" s="45"/>
      <c r="F26" s="45"/>
      <c r="G26" s="45"/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103">
        <v>0</v>
      </c>
      <c r="S26" s="103">
        <v>5</v>
      </c>
      <c r="T26" s="103">
        <v>0</v>
      </c>
      <c r="U26" s="103">
        <v>1</v>
      </c>
      <c r="V26" s="103">
        <v>0</v>
      </c>
      <c r="W26" s="103">
        <v>1</v>
      </c>
      <c r="X26" s="103">
        <v>0</v>
      </c>
      <c r="Y26" s="103">
        <v>2</v>
      </c>
      <c r="Z26" s="103">
        <v>0</v>
      </c>
      <c r="AA26" s="103">
        <v>1</v>
      </c>
      <c r="AB26" s="47" t="s">
        <v>60</v>
      </c>
      <c r="AC26" s="31" t="s">
        <v>29</v>
      </c>
      <c r="AD26" s="51" t="s">
        <v>30</v>
      </c>
      <c r="AE26" s="51" t="s">
        <v>30</v>
      </c>
      <c r="AF26" s="51" t="s">
        <v>30</v>
      </c>
      <c r="AG26" s="49" t="s">
        <v>30</v>
      </c>
      <c r="AH26" s="49" t="s">
        <v>30</v>
      </c>
      <c r="AI26" s="49" t="s">
        <v>30</v>
      </c>
      <c r="AJ26" s="51" t="s">
        <v>30</v>
      </c>
      <c r="AK26" s="48">
        <v>2023</v>
      </c>
      <c r="AL26" s="2"/>
    </row>
    <row r="27" spans="1:38" s="59" customFormat="1" ht="38.25" x14ac:dyDescent="0.25">
      <c r="A27" s="52"/>
      <c r="B27" s="52"/>
      <c r="C27" s="52"/>
      <c r="D27" s="52"/>
      <c r="E27" s="52"/>
      <c r="F27" s="52"/>
      <c r="G27" s="52"/>
      <c r="H27" s="52"/>
      <c r="I27" s="53"/>
      <c r="J27" s="53"/>
      <c r="K27" s="53"/>
      <c r="L27" s="53"/>
      <c r="M27" s="53"/>
      <c r="N27" s="53"/>
      <c r="O27" s="53"/>
      <c r="P27" s="53"/>
      <c r="Q27" s="53"/>
      <c r="R27" s="53">
        <v>0</v>
      </c>
      <c r="S27" s="53">
        <v>5</v>
      </c>
      <c r="T27" s="53">
        <v>0</v>
      </c>
      <c r="U27" s="53">
        <v>1</v>
      </c>
      <c r="V27" s="53">
        <v>0</v>
      </c>
      <c r="W27" s="53">
        <v>2</v>
      </c>
      <c r="X27" s="53">
        <v>0</v>
      </c>
      <c r="Y27" s="53">
        <v>0</v>
      </c>
      <c r="Z27" s="53">
        <v>0</v>
      </c>
      <c r="AA27" s="53">
        <v>0</v>
      </c>
      <c r="AB27" s="54" t="s">
        <v>23</v>
      </c>
      <c r="AC27" s="55"/>
      <c r="AD27" s="56">
        <f>AD29+AD31+AD33</f>
        <v>2340264.3600000003</v>
      </c>
      <c r="AE27" s="56">
        <f t="shared" ref="AE27:AI27" si="7">AE29+AE31+AE33</f>
        <v>2340264.3600000003</v>
      </c>
      <c r="AF27" s="56">
        <f t="shared" si="7"/>
        <v>2340264.3600000003</v>
      </c>
      <c r="AG27" s="56">
        <f t="shared" si="7"/>
        <v>2340264.3600000003</v>
      </c>
      <c r="AH27" s="56">
        <f t="shared" si="7"/>
        <v>2340264.3600000003</v>
      </c>
      <c r="AI27" s="56">
        <f t="shared" si="7"/>
        <v>2340264.3600000003</v>
      </c>
      <c r="AJ27" s="56">
        <f>SUM(AD27:AI27)</f>
        <v>14041586.16</v>
      </c>
      <c r="AK27" s="57">
        <v>2023</v>
      </c>
      <c r="AL27" s="58"/>
    </row>
    <row r="28" spans="1:38" s="1" customFormat="1" ht="38.25" x14ac:dyDescent="0.25">
      <c r="A28" s="45"/>
      <c r="B28" s="45"/>
      <c r="C28" s="45"/>
      <c r="D28" s="45"/>
      <c r="E28" s="45"/>
      <c r="F28" s="45"/>
      <c r="G28" s="45"/>
      <c r="H28" s="45"/>
      <c r="I28" s="46"/>
      <c r="J28" s="46"/>
      <c r="K28" s="46"/>
      <c r="L28" s="46"/>
      <c r="M28" s="46"/>
      <c r="N28" s="46"/>
      <c r="O28" s="46"/>
      <c r="P28" s="46"/>
      <c r="Q28" s="46"/>
      <c r="R28" s="46">
        <v>0</v>
      </c>
      <c r="S28" s="46">
        <v>5</v>
      </c>
      <c r="T28" s="46">
        <v>0</v>
      </c>
      <c r="U28" s="46">
        <v>1</v>
      </c>
      <c r="V28" s="46">
        <v>0</v>
      </c>
      <c r="W28" s="46">
        <v>2</v>
      </c>
      <c r="X28" s="46">
        <v>0</v>
      </c>
      <c r="Y28" s="46">
        <v>0</v>
      </c>
      <c r="Z28" s="46">
        <v>0</v>
      </c>
      <c r="AA28" s="46">
        <v>1</v>
      </c>
      <c r="AB28" s="47" t="s">
        <v>40</v>
      </c>
      <c r="AC28" s="31" t="s">
        <v>18</v>
      </c>
      <c r="AD28" s="48">
        <v>3</v>
      </c>
      <c r="AE28" s="48">
        <v>3</v>
      </c>
      <c r="AF28" s="48">
        <v>3</v>
      </c>
      <c r="AG28" s="51">
        <f>AF28</f>
        <v>3</v>
      </c>
      <c r="AH28" s="51">
        <f t="shared" ref="AH28:AH53" si="8">AF28</f>
        <v>3</v>
      </c>
      <c r="AI28" s="51">
        <v>3</v>
      </c>
      <c r="AJ28" s="98">
        <f t="shared" ref="AJ28" si="9">SUM(AD28:AI28)</f>
        <v>18</v>
      </c>
      <c r="AK28" s="48">
        <v>2023</v>
      </c>
      <c r="AL28" s="2"/>
    </row>
    <row r="29" spans="1:38" s="65" customFormat="1" ht="25.5" x14ac:dyDescent="0.25">
      <c r="A29" s="60">
        <v>0</v>
      </c>
      <c r="B29" s="60">
        <v>2</v>
      </c>
      <c r="C29" s="60">
        <v>7</v>
      </c>
      <c r="D29" s="60">
        <v>1</v>
      </c>
      <c r="E29" s="60">
        <v>0</v>
      </c>
      <c r="F29" s="60">
        <v>0</v>
      </c>
      <c r="G29" s="60">
        <v>1</v>
      </c>
      <c r="H29" s="60">
        <v>0</v>
      </c>
      <c r="I29" s="61">
        <v>5</v>
      </c>
      <c r="J29" s="61">
        <v>1</v>
      </c>
      <c r="K29" s="61">
        <v>0</v>
      </c>
      <c r="L29" s="61">
        <v>2</v>
      </c>
      <c r="M29" s="61">
        <v>2</v>
      </c>
      <c r="N29" s="61">
        <v>0</v>
      </c>
      <c r="O29" s="61">
        <v>0</v>
      </c>
      <c r="P29" s="61">
        <v>1</v>
      </c>
      <c r="Q29" s="61" t="s">
        <v>21</v>
      </c>
      <c r="R29" s="61">
        <v>0</v>
      </c>
      <c r="S29" s="61">
        <v>5</v>
      </c>
      <c r="T29" s="61">
        <v>0</v>
      </c>
      <c r="U29" s="61">
        <v>1</v>
      </c>
      <c r="V29" s="61">
        <v>0</v>
      </c>
      <c r="W29" s="61">
        <v>2</v>
      </c>
      <c r="X29" s="61">
        <v>0</v>
      </c>
      <c r="Y29" s="61">
        <v>1</v>
      </c>
      <c r="Z29" s="61">
        <v>0</v>
      </c>
      <c r="AA29" s="61">
        <v>0</v>
      </c>
      <c r="AB29" s="101" t="s">
        <v>41</v>
      </c>
      <c r="AC29" s="102" t="s">
        <v>20</v>
      </c>
      <c r="AD29" s="62">
        <v>1241640.3600000001</v>
      </c>
      <c r="AE29" s="62">
        <v>1241640.3600000001</v>
      </c>
      <c r="AF29" s="62">
        <v>1241640.3600000001</v>
      </c>
      <c r="AG29" s="62">
        <v>1241640.3600000001</v>
      </c>
      <c r="AH29" s="62">
        <v>1241640.3600000001</v>
      </c>
      <c r="AI29" s="62">
        <v>1241640.3600000001</v>
      </c>
      <c r="AJ29" s="62">
        <f>SUM(AD29:AI29)</f>
        <v>7449842.1600000011</v>
      </c>
      <c r="AK29" s="63">
        <v>2023</v>
      </c>
      <c r="AL29" s="68"/>
    </row>
    <row r="30" spans="1:38" s="1" customFormat="1" ht="25.5" x14ac:dyDescent="0.25">
      <c r="A30" s="45"/>
      <c r="B30" s="45"/>
      <c r="C30" s="45"/>
      <c r="D30" s="45"/>
      <c r="E30" s="45"/>
      <c r="F30" s="45"/>
      <c r="G30" s="45"/>
      <c r="H30" s="45"/>
      <c r="I30" s="46"/>
      <c r="J30" s="46"/>
      <c r="K30" s="46"/>
      <c r="L30" s="46"/>
      <c r="M30" s="46"/>
      <c r="N30" s="46"/>
      <c r="O30" s="46"/>
      <c r="P30" s="46"/>
      <c r="Q30" s="46"/>
      <c r="R30" s="46">
        <v>0</v>
      </c>
      <c r="S30" s="46">
        <v>5</v>
      </c>
      <c r="T30" s="46">
        <v>0</v>
      </c>
      <c r="U30" s="46">
        <v>1</v>
      </c>
      <c r="V30" s="46">
        <v>0</v>
      </c>
      <c r="W30" s="46">
        <v>2</v>
      </c>
      <c r="X30" s="46">
        <v>0</v>
      </c>
      <c r="Y30" s="46">
        <v>1</v>
      </c>
      <c r="Z30" s="46">
        <v>0</v>
      </c>
      <c r="AA30" s="46">
        <v>1</v>
      </c>
      <c r="AB30" s="47" t="s">
        <v>42</v>
      </c>
      <c r="AC30" s="31" t="s">
        <v>22</v>
      </c>
      <c r="AD30" s="48">
        <v>31</v>
      </c>
      <c r="AE30" s="48">
        <v>31</v>
      </c>
      <c r="AF30" s="48">
        <v>31</v>
      </c>
      <c r="AG30" s="51">
        <v>31</v>
      </c>
      <c r="AH30" s="51">
        <v>31</v>
      </c>
      <c r="AI30" s="51">
        <v>31</v>
      </c>
      <c r="AJ30" s="98">
        <f t="shared" ref="AJ30" si="10">SUM(AD30:AI30)</f>
        <v>186</v>
      </c>
      <c r="AK30" s="48">
        <v>2023</v>
      </c>
      <c r="AL30" s="2"/>
    </row>
    <row r="31" spans="1:38" s="65" customFormat="1" ht="25.5" customHeight="1" x14ac:dyDescent="0.25">
      <c r="A31" s="60">
        <v>0</v>
      </c>
      <c r="B31" s="60">
        <v>2</v>
      </c>
      <c r="C31" s="60">
        <v>7</v>
      </c>
      <c r="D31" s="60">
        <v>1</v>
      </c>
      <c r="E31" s="60">
        <v>0</v>
      </c>
      <c r="F31" s="60">
        <v>0</v>
      </c>
      <c r="G31" s="60">
        <v>3</v>
      </c>
      <c r="H31" s="60">
        <v>0</v>
      </c>
      <c r="I31" s="61">
        <v>5</v>
      </c>
      <c r="J31" s="61">
        <v>1</v>
      </c>
      <c r="K31" s="61">
        <v>0</v>
      </c>
      <c r="L31" s="61">
        <v>2</v>
      </c>
      <c r="M31" s="61">
        <v>2</v>
      </c>
      <c r="N31" s="61">
        <v>0</v>
      </c>
      <c r="O31" s="61">
        <v>0</v>
      </c>
      <c r="P31" s="61">
        <v>2</v>
      </c>
      <c r="Q31" s="61" t="s">
        <v>21</v>
      </c>
      <c r="R31" s="61">
        <v>0</v>
      </c>
      <c r="S31" s="61">
        <v>5</v>
      </c>
      <c r="T31" s="61">
        <v>0</v>
      </c>
      <c r="U31" s="61">
        <v>1</v>
      </c>
      <c r="V31" s="61">
        <v>0</v>
      </c>
      <c r="W31" s="61">
        <v>2</v>
      </c>
      <c r="X31" s="61">
        <v>0</v>
      </c>
      <c r="Y31" s="61">
        <v>2</v>
      </c>
      <c r="Z31" s="61">
        <v>0</v>
      </c>
      <c r="AA31" s="61">
        <v>0</v>
      </c>
      <c r="AB31" s="101" t="s">
        <v>73</v>
      </c>
      <c r="AC31" s="102" t="s">
        <v>20</v>
      </c>
      <c r="AD31" s="69">
        <v>18624</v>
      </c>
      <c r="AE31" s="69">
        <v>18624</v>
      </c>
      <c r="AF31" s="69">
        <v>18624</v>
      </c>
      <c r="AG31" s="62">
        <v>18624</v>
      </c>
      <c r="AH31" s="62">
        <v>18624</v>
      </c>
      <c r="AI31" s="62">
        <v>18624</v>
      </c>
      <c r="AJ31" s="62">
        <f>SUM(AD31:AI31)</f>
        <v>111744</v>
      </c>
      <c r="AK31" s="63">
        <v>2023</v>
      </c>
      <c r="AL31" s="68"/>
    </row>
    <row r="32" spans="1:38" s="1" customFormat="1" ht="25.5" x14ac:dyDescent="0.25">
      <c r="A32" s="45"/>
      <c r="B32" s="45"/>
      <c r="C32" s="45"/>
      <c r="D32" s="45"/>
      <c r="E32" s="45"/>
      <c r="F32" s="45"/>
      <c r="G32" s="45"/>
      <c r="H32" s="45"/>
      <c r="I32" s="46"/>
      <c r="J32" s="46"/>
      <c r="K32" s="46"/>
      <c r="L32" s="46"/>
      <c r="M32" s="46"/>
      <c r="N32" s="46"/>
      <c r="O32" s="46"/>
      <c r="P32" s="46"/>
      <c r="Q32" s="46"/>
      <c r="R32" s="46">
        <v>0</v>
      </c>
      <c r="S32" s="46">
        <v>5</v>
      </c>
      <c r="T32" s="46">
        <v>0</v>
      </c>
      <c r="U32" s="46">
        <v>1</v>
      </c>
      <c r="V32" s="46">
        <v>0</v>
      </c>
      <c r="W32" s="46">
        <v>2</v>
      </c>
      <c r="X32" s="46">
        <v>0</v>
      </c>
      <c r="Y32" s="46">
        <v>2</v>
      </c>
      <c r="Z32" s="46">
        <v>0</v>
      </c>
      <c r="AA32" s="46">
        <v>1</v>
      </c>
      <c r="AB32" s="47" t="s">
        <v>74</v>
      </c>
      <c r="AC32" s="31" t="s">
        <v>22</v>
      </c>
      <c r="AD32" s="48">
        <v>1</v>
      </c>
      <c r="AE32" s="48">
        <v>1</v>
      </c>
      <c r="AF32" s="48">
        <v>1</v>
      </c>
      <c r="AG32" s="51">
        <f t="shared" ref="AG32:AG53" si="11">AF32</f>
        <v>1</v>
      </c>
      <c r="AH32" s="51">
        <f t="shared" si="8"/>
        <v>1</v>
      </c>
      <c r="AI32" s="51">
        <v>1</v>
      </c>
      <c r="AJ32" s="98">
        <f t="shared" ref="AJ32" si="12">SUM(AD32:AI32)</f>
        <v>6</v>
      </c>
      <c r="AK32" s="48">
        <v>2023</v>
      </c>
      <c r="AL32" s="2"/>
    </row>
    <row r="33" spans="1:38" s="65" customFormat="1" ht="102" x14ac:dyDescent="0.25">
      <c r="A33" s="60">
        <v>0</v>
      </c>
      <c r="B33" s="60">
        <v>2</v>
      </c>
      <c r="C33" s="60">
        <v>9</v>
      </c>
      <c r="D33" s="111">
        <v>1</v>
      </c>
      <c r="E33" s="111">
        <v>0</v>
      </c>
      <c r="F33" s="111">
        <v>0</v>
      </c>
      <c r="G33" s="111">
        <v>3</v>
      </c>
      <c r="H33" s="60">
        <v>0</v>
      </c>
      <c r="I33" s="61">
        <v>5</v>
      </c>
      <c r="J33" s="61">
        <v>1</v>
      </c>
      <c r="K33" s="61">
        <v>0</v>
      </c>
      <c r="L33" s="61">
        <v>2</v>
      </c>
      <c r="M33" s="61">
        <v>1</v>
      </c>
      <c r="N33" s="61">
        <v>0</v>
      </c>
      <c r="O33" s="61">
        <v>5</v>
      </c>
      <c r="P33" s="61">
        <v>6</v>
      </c>
      <c r="Q33" s="61" t="s">
        <v>21</v>
      </c>
      <c r="R33" s="61">
        <v>0</v>
      </c>
      <c r="S33" s="61">
        <v>5</v>
      </c>
      <c r="T33" s="61">
        <v>0</v>
      </c>
      <c r="U33" s="61">
        <v>1</v>
      </c>
      <c r="V33" s="61">
        <v>0</v>
      </c>
      <c r="W33" s="61">
        <v>2</v>
      </c>
      <c r="X33" s="61">
        <v>0</v>
      </c>
      <c r="Y33" s="61">
        <v>3</v>
      </c>
      <c r="Z33" s="61">
        <v>0</v>
      </c>
      <c r="AA33" s="61">
        <v>0</v>
      </c>
      <c r="AB33" s="66" t="s">
        <v>43</v>
      </c>
      <c r="AC33" s="67" t="s">
        <v>20</v>
      </c>
      <c r="AD33" s="106">
        <v>1080000</v>
      </c>
      <c r="AE33" s="106">
        <v>1080000</v>
      </c>
      <c r="AF33" s="106">
        <v>1080000</v>
      </c>
      <c r="AG33" s="106">
        <v>1080000</v>
      </c>
      <c r="AH33" s="106">
        <v>1080000</v>
      </c>
      <c r="AI33" s="106">
        <v>1080000</v>
      </c>
      <c r="AJ33" s="73">
        <f>SUM(AD33:AI33)</f>
        <v>6480000</v>
      </c>
      <c r="AK33" s="63">
        <v>2023</v>
      </c>
      <c r="AL33" s="68"/>
    </row>
    <row r="34" spans="1:38" s="1" customFormat="1" ht="25.5" x14ac:dyDescent="0.25">
      <c r="A34" s="45"/>
      <c r="B34" s="45"/>
      <c r="C34" s="45"/>
      <c r="D34" s="45"/>
      <c r="E34" s="45"/>
      <c r="F34" s="45"/>
      <c r="G34" s="45"/>
      <c r="H34" s="45"/>
      <c r="I34" s="46"/>
      <c r="J34" s="46"/>
      <c r="K34" s="46"/>
      <c r="L34" s="46"/>
      <c r="M34" s="46"/>
      <c r="N34" s="46"/>
      <c r="O34" s="46"/>
      <c r="P34" s="46"/>
      <c r="Q34" s="46"/>
      <c r="R34" s="46">
        <v>0</v>
      </c>
      <c r="S34" s="46">
        <v>5</v>
      </c>
      <c r="T34" s="46">
        <v>0</v>
      </c>
      <c r="U34" s="46">
        <v>1</v>
      </c>
      <c r="V34" s="46">
        <v>0</v>
      </c>
      <c r="W34" s="46">
        <v>2</v>
      </c>
      <c r="X34" s="46">
        <v>0</v>
      </c>
      <c r="Y34" s="46">
        <v>3</v>
      </c>
      <c r="Z34" s="46">
        <v>0</v>
      </c>
      <c r="AA34" s="46">
        <v>1</v>
      </c>
      <c r="AB34" s="47" t="s">
        <v>67</v>
      </c>
      <c r="AC34" s="31" t="s">
        <v>22</v>
      </c>
      <c r="AD34" s="72">
        <v>61</v>
      </c>
      <c r="AE34" s="72">
        <v>61</v>
      </c>
      <c r="AF34" s="72">
        <v>61</v>
      </c>
      <c r="AG34" s="51">
        <v>61</v>
      </c>
      <c r="AH34" s="51">
        <v>61</v>
      </c>
      <c r="AI34" s="51">
        <v>61</v>
      </c>
      <c r="AJ34" s="109">
        <f t="shared" ref="AJ34" si="13">SUM(AD34:AI34)</f>
        <v>366</v>
      </c>
      <c r="AK34" s="48">
        <v>2023</v>
      </c>
      <c r="AL34" s="2"/>
    </row>
    <row r="35" spans="1:38" s="59" customFormat="1" x14ac:dyDescent="0.25">
      <c r="A35" s="52"/>
      <c r="B35" s="52"/>
      <c r="C35" s="52"/>
      <c r="D35" s="52"/>
      <c r="E35" s="52"/>
      <c r="F35" s="52"/>
      <c r="G35" s="52"/>
      <c r="H35" s="52"/>
      <c r="I35" s="53"/>
      <c r="J35" s="53"/>
      <c r="K35" s="53"/>
      <c r="L35" s="53"/>
      <c r="M35" s="53"/>
      <c r="N35" s="53"/>
      <c r="O35" s="53"/>
      <c r="P35" s="53"/>
      <c r="Q35" s="53"/>
      <c r="R35" s="53">
        <v>0</v>
      </c>
      <c r="S35" s="53">
        <v>5</v>
      </c>
      <c r="T35" s="53">
        <v>0</v>
      </c>
      <c r="U35" s="53">
        <v>1</v>
      </c>
      <c r="V35" s="53">
        <v>0</v>
      </c>
      <c r="W35" s="53">
        <v>3</v>
      </c>
      <c r="X35" s="53">
        <v>0</v>
      </c>
      <c r="Y35" s="53">
        <v>0</v>
      </c>
      <c r="Z35" s="53">
        <v>0</v>
      </c>
      <c r="AA35" s="53">
        <v>0</v>
      </c>
      <c r="AB35" s="54" t="s">
        <v>24</v>
      </c>
      <c r="AC35" s="55"/>
      <c r="AD35" s="74">
        <f>AD37</f>
        <v>2000500</v>
      </c>
      <c r="AE35" s="74">
        <f>AE37</f>
        <v>9002100</v>
      </c>
      <c r="AF35" s="74">
        <f>AF37</f>
        <v>6001400</v>
      </c>
      <c r="AG35" s="56">
        <f t="shared" ref="AG35:AI35" si="14">AG37</f>
        <v>6001400</v>
      </c>
      <c r="AH35" s="56">
        <f t="shared" si="14"/>
        <v>6001400</v>
      </c>
      <c r="AI35" s="56">
        <f t="shared" si="14"/>
        <v>6001400</v>
      </c>
      <c r="AJ35" s="74">
        <f>SUM(AD35:AI35)</f>
        <v>35008200</v>
      </c>
      <c r="AK35" s="57">
        <v>2023</v>
      </c>
      <c r="AL35" s="58"/>
    </row>
    <row r="36" spans="1:38" s="1" customFormat="1" ht="38.25" x14ac:dyDescent="0.25">
      <c r="A36" s="45"/>
      <c r="B36" s="45"/>
      <c r="C36" s="45"/>
      <c r="D36" s="45"/>
      <c r="E36" s="45"/>
      <c r="F36" s="45"/>
      <c r="G36" s="45"/>
      <c r="H36" s="45"/>
      <c r="I36" s="46"/>
      <c r="J36" s="46"/>
      <c r="K36" s="46"/>
      <c r="L36" s="46"/>
      <c r="M36" s="46"/>
      <c r="N36" s="46"/>
      <c r="O36" s="46"/>
      <c r="P36" s="46"/>
      <c r="Q36" s="46"/>
      <c r="R36" s="46">
        <v>0</v>
      </c>
      <c r="S36" s="46">
        <v>5</v>
      </c>
      <c r="T36" s="46">
        <v>0</v>
      </c>
      <c r="U36" s="46">
        <v>1</v>
      </c>
      <c r="V36" s="46">
        <v>0</v>
      </c>
      <c r="W36" s="46">
        <v>3</v>
      </c>
      <c r="X36" s="46">
        <v>0</v>
      </c>
      <c r="Y36" s="46">
        <v>0</v>
      </c>
      <c r="Z36" s="46">
        <v>0</v>
      </c>
      <c r="AA36" s="46">
        <v>1</v>
      </c>
      <c r="AB36" s="47" t="s">
        <v>45</v>
      </c>
      <c r="AC36" s="31" t="s">
        <v>22</v>
      </c>
      <c r="AD36" s="72">
        <v>38</v>
      </c>
      <c r="AE36" s="109">
        <v>40</v>
      </c>
      <c r="AF36" s="109">
        <v>40</v>
      </c>
      <c r="AG36" s="108">
        <v>40</v>
      </c>
      <c r="AH36" s="108">
        <v>40</v>
      </c>
      <c r="AI36" s="108">
        <v>40</v>
      </c>
      <c r="AJ36" s="72">
        <f t="shared" ref="AJ36" si="15">SUM(AD36:AI36)</f>
        <v>238</v>
      </c>
      <c r="AK36" s="48">
        <v>2023</v>
      </c>
      <c r="AL36" s="2"/>
    </row>
    <row r="37" spans="1:38" s="65" customFormat="1" ht="38.25" x14ac:dyDescent="0.25">
      <c r="A37" s="60">
        <v>0</v>
      </c>
      <c r="B37" s="60">
        <v>2</v>
      </c>
      <c r="C37" s="60">
        <v>7</v>
      </c>
      <c r="D37" s="60">
        <v>1</v>
      </c>
      <c r="E37" s="60">
        <v>0</v>
      </c>
      <c r="F37" s="60">
        <v>0</v>
      </c>
      <c r="G37" s="60">
        <v>4</v>
      </c>
      <c r="H37" s="60">
        <v>0</v>
      </c>
      <c r="I37" s="61">
        <v>5</v>
      </c>
      <c r="J37" s="61">
        <v>1</v>
      </c>
      <c r="K37" s="61">
        <v>0</v>
      </c>
      <c r="L37" s="61">
        <v>3</v>
      </c>
      <c r="M37" s="61" t="s">
        <v>25</v>
      </c>
      <c r="N37" s="61">
        <v>0</v>
      </c>
      <c r="O37" s="61">
        <v>8</v>
      </c>
      <c r="P37" s="61">
        <v>2</v>
      </c>
      <c r="Q37" s="61" t="s">
        <v>26</v>
      </c>
      <c r="R37" s="61">
        <v>0</v>
      </c>
      <c r="S37" s="61">
        <v>5</v>
      </c>
      <c r="T37" s="61">
        <v>0</v>
      </c>
      <c r="U37" s="61">
        <v>1</v>
      </c>
      <c r="V37" s="61">
        <v>0</v>
      </c>
      <c r="W37" s="61">
        <v>3</v>
      </c>
      <c r="X37" s="61">
        <v>0</v>
      </c>
      <c r="Y37" s="61">
        <v>1</v>
      </c>
      <c r="Z37" s="61">
        <v>0</v>
      </c>
      <c r="AA37" s="61">
        <v>0</v>
      </c>
      <c r="AB37" s="66" t="s">
        <v>46</v>
      </c>
      <c r="AC37" s="67" t="s">
        <v>20</v>
      </c>
      <c r="AD37" s="73">
        <f>SUM(AD38:AD39)</f>
        <v>2000500</v>
      </c>
      <c r="AE37" s="73">
        <f>SUM(AE38:AE39)</f>
        <v>9002100</v>
      </c>
      <c r="AF37" s="73">
        <f>SUM(AF38:AF39)</f>
        <v>6001400</v>
      </c>
      <c r="AG37" s="62">
        <f t="shared" ref="AG37:AI37" si="16">SUM(AG38:AG39)</f>
        <v>6001400</v>
      </c>
      <c r="AH37" s="62">
        <f t="shared" si="16"/>
        <v>6001400</v>
      </c>
      <c r="AI37" s="62">
        <f t="shared" si="16"/>
        <v>6001400</v>
      </c>
      <c r="AJ37" s="62">
        <f>SUM(AD37:AI37)</f>
        <v>35008200</v>
      </c>
      <c r="AK37" s="63">
        <v>2023</v>
      </c>
      <c r="AL37" s="68"/>
    </row>
    <row r="38" spans="1:38" s="1" customFormat="1" ht="15" customHeight="1" x14ac:dyDescent="0.25">
      <c r="A38" s="45"/>
      <c r="B38" s="45"/>
      <c r="C38" s="45"/>
      <c r="D38" s="45"/>
      <c r="E38" s="45"/>
      <c r="F38" s="45"/>
      <c r="G38" s="45"/>
      <c r="H38" s="45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7" t="s">
        <v>27</v>
      </c>
      <c r="AC38" s="31" t="s">
        <v>20</v>
      </c>
      <c r="AD38" s="107">
        <v>0</v>
      </c>
      <c r="AE38" s="107">
        <v>0</v>
      </c>
      <c r="AF38" s="107">
        <v>0</v>
      </c>
      <c r="AG38" s="107">
        <v>0</v>
      </c>
      <c r="AH38" s="107">
        <v>0</v>
      </c>
      <c r="AI38" s="107">
        <v>0</v>
      </c>
      <c r="AJ38" s="107">
        <v>0</v>
      </c>
      <c r="AK38" s="48">
        <v>2023</v>
      </c>
      <c r="AL38" s="2"/>
    </row>
    <row r="39" spans="1:38" s="1" customFormat="1" x14ac:dyDescent="0.25">
      <c r="A39" s="45"/>
      <c r="B39" s="45"/>
      <c r="C39" s="45"/>
      <c r="D39" s="45"/>
      <c r="E39" s="45"/>
      <c r="F39" s="45"/>
      <c r="G39" s="45"/>
      <c r="H39" s="45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75" t="s">
        <v>28</v>
      </c>
      <c r="AC39" s="28" t="s">
        <v>20</v>
      </c>
      <c r="AD39" s="112">
        <v>2000500</v>
      </c>
      <c r="AE39" s="112">
        <v>9002100</v>
      </c>
      <c r="AF39" s="112">
        <v>6001400</v>
      </c>
      <c r="AG39" s="112">
        <v>6001400</v>
      </c>
      <c r="AH39" s="112">
        <v>6001400</v>
      </c>
      <c r="AI39" s="112">
        <v>6001400</v>
      </c>
      <c r="AJ39" s="112">
        <f>SUM(AD39:AI39)</f>
        <v>35008200</v>
      </c>
      <c r="AK39" s="113">
        <v>2023</v>
      </c>
      <c r="AL39" s="2"/>
    </row>
    <row r="40" spans="1:38" s="1" customFormat="1" ht="50.25" customHeight="1" x14ac:dyDescent="0.25">
      <c r="A40" s="45"/>
      <c r="B40" s="45"/>
      <c r="C40" s="45"/>
      <c r="D40" s="45"/>
      <c r="E40" s="45"/>
      <c r="F40" s="45"/>
      <c r="G40" s="45"/>
      <c r="H40" s="45"/>
      <c r="I40" s="46"/>
      <c r="J40" s="46"/>
      <c r="K40" s="46"/>
      <c r="L40" s="46"/>
      <c r="M40" s="46"/>
      <c r="N40" s="46"/>
      <c r="O40" s="46"/>
      <c r="P40" s="46"/>
      <c r="Q40" s="46"/>
      <c r="R40" s="46">
        <v>0</v>
      </c>
      <c r="S40" s="46">
        <v>5</v>
      </c>
      <c r="T40" s="46">
        <v>0</v>
      </c>
      <c r="U40" s="46">
        <v>1</v>
      </c>
      <c r="V40" s="46">
        <v>0</v>
      </c>
      <c r="W40" s="46">
        <v>3</v>
      </c>
      <c r="X40" s="46">
        <v>0</v>
      </c>
      <c r="Y40" s="46">
        <v>1</v>
      </c>
      <c r="Z40" s="46">
        <v>0</v>
      </c>
      <c r="AA40" s="46">
        <v>1</v>
      </c>
      <c r="AB40" s="47" t="s">
        <v>47</v>
      </c>
      <c r="AC40" s="31" t="s">
        <v>22</v>
      </c>
      <c r="AD40" s="72">
        <v>2</v>
      </c>
      <c r="AE40" s="72">
        <v>8</v>
      </c>
      <c r="AF40" s="72">
        <v>5</v>
      </c>
      <c r="AG40" s="51">
        <v>5</v>
      </c>
      <c r="AH40" s="51">
        <v>5</v>
      </c>
      <c r="AI40" s="51">
        <v>5</v>
      </c>
      <c r="AJ40" s="71">
        <f t="shared" ref="AJ40" si="17">SUM(AD40:AI40)</f>
        <v>30</v>
      </c>
      <c r="AK40" s="48">
        <v>2023</v>
      </c>
      <c r="AL40" s="2"/>
    </row>
    <row r="41" spans="1:38" s="65" customFormat="1" ht="38.25" x14ac:dyDescent="0.25">
      <c r="A41" s="60"/>
      <c r="B41" s="60"/>
      <c r="C41" s="60"/>
      <c r="D41" s="60"/>
      <c r="E41" s="60"/>
      <c r="F41" s="60"/>
      <c r="G41" s="60"/>
      <c r="H41" s="60"/>
      <c r="I41" s="61"/>
      <c r="J41" s="61"/>
      <c r="K41" s="61"/>
      <c r="L41" s="61"/>
      <c r="M41" s="61"/>
      <c r="N41" s="61"/>
      <c r="O41" s="61"/>
      <c r="P41" s="61"/>
      <c r="Q41" s="61"/>
      <c r="R41" s="61">
        <v>0</v>
      </c>
      <c r="S41" s="61">
        <v>5</v>
      </c>
      <c r="T41" s="61">
        <v>0</v>
      </c>
      <c r="U41" s="61">
        <v>1</v>
      </c>
      <c r="V41" s="61">
        <v>0</v>
      </c>
      <c r="W41" s="61">
        <v>3</v>
      </c>
      <c r="X41" s="61">
        <v>0</v>
      </c>
      <c r="Y41" s="61">
        <v>2</v>
      </c>
      <c r="Z41" s="61">
        <v>0</v>
      </c>
      <c r="AA41" s="61">
        <v>0</v>
      </c>
      <c r="AB41" s="104" t="s">
        <v>58</v>
      </c>
      <c r="AC41" s="67" t="s">
        <v>29</v>
      </c>
      <c r="AD41" s="73" t="s">
        <v>30</v>
      </c>
      <c r="AE41" s="73" t="s">
        <v>30</v>
      </c>
      <c r="AF41" s="73" t="s">
        <v>30</v>
      </c>
      <c r="AG41" s="62" t="str">
        <f t="shared" si="11"/>
        <v>да</v>
      </c>
      <c r="AH41" s="62" t="str">
        <f t="shared" si="8"/>
        <v>да</v>
      </c>
      <c r="AI41" s="62" t="s">
        <v>30</v>
      </c>
      <c r="AJ41" s="62" t="s">
        <v>30</v>
      </c>
      <c r="AK41" s="63">
        <v>2023</v>
      </c>
      <c r="AL41" s="68"/>
    </row>
    <row r="42" spans="1:38" s="1" customFormat="1" x14ac:dyDescent="0.25">
      <c r="A42" s="45"/>
      <c r="B42" s="45"/>
      <c r="C42" s="45"/>
      <c r="D42" s="45"/>
      <c r="E42" s="45"/>
      <c r="F42" s="45"/>
      <c r="G42" s="45"/>
      <c r="H42" s="45"/>
      <c r="I42" s="46"/>
      <c r="J42" s="46"/>
      <c r="K42" s="46"/>
      <c r="L42" s="46"/>
      <c r="M42" s="46"/>
      <c r="N42" s="46"/>
      <c r="O42" s="46"/>
      <c r="P42" s="46"/>
      <c r="Q42" s="46"/>
      <c r="R42" s="46">
        <v>0</v>
      </c>
      <c r="S42" s="46">
        <v>5</v>
      </c>
      <c r="T42" s="46">
        <v>0</v>
      </c>
      <c r="U42" s="46">
        <v>1</v>
      </c>
      <c r="V42" s="46">
        <v>0</v>
      </c>
      <c r="W42" s="46">
        <v>3</v>
      </c>
      <c r="X42" s="46">
        <v>0</v>
      </c>
      <c r="Y42" s="46">
        <v>2</v>
      </c>
      <c r="Z42" s="46">
        <v>0</v>
      </c>
      <c r="AA42" s="46">
        <v>1</v>
      </c>
      <c r="AB42" s="47" t="s">
        <v>48</v>
      </c>
      <c r="AC42" s="31" t="s">
        <v>18</v>
      </c>
      <c r="AD42" s="72">
        <v>2</v>
      </c>
      <c r="AE42" s="72">
        <v>8</v>
      </c>
      <c r="AF42" s="72">
        <v>5</v>
      </c>
      <c r="AG42" s="51">
        <v>5</v>
      </c>
      <c r="AH42" s="51">
        <v>5</v>
      </c>
      <c r="AI42" s="51">
        <v>5</v>
      </c>
      <c r="AJ42" s="71">
        <f t="shared" ref="AJ42" si="18">SUM(AD42:AI42)</f>
        <v>30</v>
      </c>
      <c r="AK42" s="48">
        <v>2023</v>
      </c>
      <c r="AL42" s="2"/>
    </row>
    <row r="43" spans="1:38" s="44" customFormat="1" ht="42" customHeight="1" x14ac:dyDescent="0.2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>
        <v>0</v>
      </c>
      <c r="S43" s="76">
        <v>5</v>
      </c>
      <c r="T43" s="76">
        <v>0</v>
      </c>
      <c r="U43" s="76">
        <v>2</v>
      </c>
      <c r="V43" s="76">
        <v>0</v>
      </c>
      <c r="W43" s="76">
        <v>0</v>
      </c>
      <c r="X43" s="76">
        <v>0</v>
      </c>
      <c r="Y43" s="76">
        <v>0</v>
      </c>
      <c r="Z43" s="76">
        <v>0</v>
      </c>
      <c r="AA43" s="76">
        <v>0</v>
      </c>
      <c r="AB43" s="77" t="s">
        <v>49</v>
      </c>
      <c r="AC43" s="78" t="s">
        <v>20</v>
      </c>
      <c r="AD43" s="79">
        <f>AD50</f>
        <v>200000</v>
      </c>
      <c r="AE43" s="79">
        <f t="shared" ref="AE43:AI43" si="19">AE50</f>
        <v>100000</v>
      </c>
      <c r="AF43" s="79">
        <f t="shared" si="19"/>
        <v>100000</v>
      </c>
      <c r="AG43" s="41">
        <f t="shared" si="19"/>
        <v>100000</v>
      </c>
      <c r="AH43" s="41">
        <f t="shared" si="19"/>
        <v>100000</v>
      </c>
      <c r="AI43" s="41">
        <f t="shared" si="19"/>
        <v>100000</v>
      </c>
      <c r="AJ43" s="79">
        <f>SUM(AD43:AI43)</f>
        <v>700000</v>
      </c>
      <c r="AK43" s="80">
        <v>2023</v>
      </c>
    </row>
    <row r="44" spans="1:38" s="59" customFormat="1" ht="58.5" customHeight="1" x14ac:dyDescent="0.2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>
        <v>0</v>
      </c>
      <c r="S44" s="81">
        <v>5</v>
      </c>
      <c r="T44" s="81">
        <v>0</v>
      </c>
      <c r="U44" s="81">
        <v>2</v>
      </c>
      <c r="V44" s="81">
        <v>0</v>
      </c>
      <c r="W44" s="81">
        <v>1</v>
      </c>
      <c r="X44" s="81">
        <v>0</v>
      </c>
      <c r="Y44" s="81">
        <v>0</v>
      </c>
      <c r="Z44" s="81">
        <v>0</v>
      </c>
      <c r="AA44" s="81">
        <v>0</v>
      </c>
      <c r="AB44" s="82" t="s">
        <v>51</v>
      </c>
      <c r="AC44" s="55" t="s">
        <v>20</v>
      </c>
      <c r="AD44" s="56">
        <v>0</v>
      </c>
      <c r="AE44" s="56">
        <v>0</v>
      </c>
      <c r="AF44" s="56">
        <v>0</v>
      </c>
      <c r="AG44" s="56">
        <f t="shared" si="11"/>
        <v>0</v>
      </c>
      <c r="AH44" s="56">
        <f t="shared" si="8"/>
        <v>0</v>
      </c>
      <c r="AI44" s="56">
        <v>0</v>
      </c>
      <c r="AJ44" s="56">
        <v>0</v>
      </c>
      <c r="AK44" s="110">
        <v>2023</v>
      </c>
      <c r="AL44" s="56"/>
    </row>
    <row r="45" spans="1:38" s="1" customFormat="1" ht="38.25" x14ac:dyDescent="0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>
        <v>0</v>
      </c>
      <c r="S45" s="84">
        <v>5</v>
      </c>
      <c r="T45" s="84">
        <v>0</v>
      </c>
      <c r="U45" s="84">
        <v>2</v>
      </c>
      <c r="V45" s="84">
        <v>0</v>
      </c>
      <c r="W45" s="84">
        <v>1</v>
      </c>
      <c r="X45" s="84">
        <v>0</v>
      </c>
      <c r="Y45" s="84">
        <v>0</v>
      </c>
      <c r="Z45" s="84">
        <v>0</v>
      </c>
      <c r="AA45" s="84">
        <v>1</v>
      </c>
      <c r="AB45" s="85" t="s">
        <v>69</v>
      </c>
      <c r="AC45" s="45" t="s">
        <v>18</v>
      </c>
      <c r="AD45" s="109">
        <v>25</v>
      </c>
      <c r="AE45" s="109">
        <v>25</v>
      </c>
      <c r="AF45" s="109">
        <v>26</v>
      </c>
      <c r="AG45" s="108">
        <v>26</v>
      </c>
      <c r="AH45" s="108">
        <v>26</v>
      </c>
      <c r="AI45" s="108">
        <v>27</v>
      </c>
      <c r="AJ45" s="108">
        <f t="shared" ref="AJ45" si="20">SUM(AD45:AI45)</f>
        <v>155</v>
      </c>
      <c r="AK45" s="72">
        <v>2023</v>
      </c>
    </row>
    <row r="46" spans="1:38" s="65" customFormat="1" ht="38.25" x14ac:dyDescent="0.25">
      <c r="A46" s="60"/>
      <c r="B46" s="60"/>
      <c r="C46" s="60"/>
      <c r="D46" s="60"/>
      <c r="E46" s="60"/>
      <c r="F46" s="60"/>
      <c r="G46" s="60"/>
      <c r="H46" s="60"/>
      <c r="I46" s="61"/>
      <c r="J46" s="61"/>
      <c r="K46" s="61"/>
      <c r="L46" s="61"/>
      <c r="M46" s="61"/>
      <c r="N46" s="61"/>
      <c r="O46" s="61"/>
      <c r="P46" s="61"/>
      <c r="Q46" s="61"/>
      <c r="R46" s="61">
        <v>0</v>
      </c>
      <c r="S46" s="61">
        <v>5</v>
      </c>
      <c r="T46" s="61">
        <v>0</v>
      </c>
      <c r="U46" s="61">
        <v>2</v>
      </c>
      <c r="V46" s="61">
        <v>0</v>
      </c>
      <c r="W46" s="61">
        <v>1</v>
      </c>
      <c r="X46" s="61">
        <v>0</v>
      </c>
      <c r="Y46" s="61">
        <v>1</v>
      </c>
      <c r="Z46" s="61">
        <v>0</v>
      </c>
      <c r="AA46" s="61">
        <v>0</v>
      </c>
      <c r="AB46" s="104" t="s">
        <v>68</v>
      </c>
      <c r="AC46" s="67" t="s">
        <v>29</v>
      </c>
      <c r="AD46" s="73" t="s">
        <v>30</v>
      </c>
      <c r="AE46" s="73" t="s">
        <v>30</v>
      </c>
      <c r="AF46" s="73" t="s">
        <v>30</v>
      </c>
      <c r="AG46" s="62" t="s">
        <v>30</v>
      </c>
      <c r="AH46" s="62" t="s">
        <v>30</v>
      </c>
      <c r="AI46" s="62" t="s">
        <v>30</v>
      </c>
      <c r="AJ46" s="62" t="s">
        <v>30</v>
      </c>
      <c r="AK46" s="63">
        <v>2023</v>
      </c>
      <c r="AL46" s="68"/>
    </row>
    <row r="47" spans="1:38" s="1" customFormat="1" ht="38.25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>
        <v>0</v>
      </c>
      <c r="S47" s="84">
        <v>5</v>
      </c>
      <c r="T47" s="84">
        <v>0</v>
      </c>
      <c r="U47" s="84">
        <v>2</v>
      </c>
      <c r="V47" s="84">
        <v>0</v>
      </c>
      <c r="W47" s="84">
        <v>1</v>
      </c>
      <c r="X47" s="84">
        <v>0</v>
      </c>
      <c r="Y47" s="84">
        <v>1</v>
      </c>
      <c r="Z47" s="84">
        <v>0</v>
      </c>
      <c r="AA47" s="84">
        <v>1</v>
      </c>
      <c r="AB47" s="85" t="s">
        <v>50</v>
      </c>
      <c r="AC47" s="45" t="s">
        <v>18</v>
      </c>
      <c r="AD47" s="109">
        <v>30</v>
      </c>
      <c r="AE47" s="109">
        <v>32</v>
      </c>
      <c r="AF47" s="109">
        <v>32</v>
      </c>
      <c r="AG47" s="108">
        <v>33</v>
      </c>
      <c r="AH47" s="108">
        <v>33</v>
      </c>
      <c r="AI47" s="108">
        <v>34</v>
      </c>
      <c r="AJ47" s="72">
        <f t="shared" ref="AJ47" si="21">SUM(AD47:AI47)</f>
        <v>194</v>
      </c>
      <c r="AK47" s="72">
        <v>2023</v>
      </c>
    </row>
    <row r="48" spans="1:38" s="65" customFormat="1" ht="38.25" x14ac:dyDescent="0.25">
      <c r="A48" s="60"/>
      <c r="B48" s="60"/>
      <c r="C48" s="60"/>
      <c r="D48" s="60"/>
      <c r="E48" s="60"/>
      <c r="F48" s="60"/>
      <c r="G48" s="60"/>
      <c r="H48" s="60"/>
      <c r="I48" s="61"/>
      <c r="J48" s="61"/>
      <c r="K48" s="61"/>
      <c r="L48" s="61"/>
      <c r="M48" s="61"/>
      <c r="N48" s="61"/>
      <c r="O48" s="61"/>
      <c r="P48" s="61"/>
      <c r="Q48" s="61"/>
      <c r="R48" s="61">
        <v>0</v>
      </c>
      <c r="S48" s="61">
        <v>5</v>
      </c>
      <c r="T48" s="61">
        <v>0</v>
      </c>
      <c r="U48" s="61">
        <v>2</v>
      </c>
      <c r="V48" s="61">
        <v>0</v>
      </c>
      <c r="W48" s="61">
        <v>1</v>
      </c>
      <c r="X48" s="61">
        <v>0</v>
      </c>
      <c r="Y48" s="61">
        <v>2</v>
      </c>
      <c r="Z48" s="61">
        <v>0</v>
      </c>
      <c r="AA48" s="61">
        <v>0</v>
      </c>
      <c r="AB48" s="104" t="s">
        <v>70</v>
      </c>
      <c r="AC48" s="67" t="s">
        <v>29</v>
      </c>
      <c r="AD48" s="73" t="s">
        <v>30</v>
      </c>
      <c r="AE48" s="73" t="s">
        <v>30</v>
      </c>
      <c r="AF48" s="73" t="s">
        <v>30</v>
      </c>
      <c r="AG48" s="62" t="str">
        <f t="shared" si="11"/>
        <v>да</v>
      </c>
      <c r="AH48" s="62" t="str">
        <f t="shared" si="8"/>
        <v>да</v>
      </c>
      <c r="AI48" s="62" t="s">
        <v>30</v>
      </c>
      <c r="AJ48" s="62" t="s">
        <v>30</v>
      </c>
      <c r="AK48" s="63">
        <v>2023</v>
      </c>
      <c r="AL48" s="68"/>
    </row>
    <row r="49" spans="1:38" s="1" customFormat="1" ht="38.25" x14ac:dyDescent="0.2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>
        <v>0</v>
      </c>
      <c r="S49" s="84">
        <v>5</v>
      </c>
      <c r="T49" s="84">
        <v>0</v>
      </c>
      <c r="U49" s="84">
        <v>2</v>
      </c>
      <c r="V49" s="84">
        <v>0</v>
      </c>
      <c r="W49" s="84">
        <v>1</v>
      </c>
      <c r="X49" s="84">
        <v>0</v>
      </c>
      <c r="Y49" s="84">
        <v>2</v>
      </c>
      <c r="Z49" s="84">
        <v>0</v>
      </c>
      <c r="AA49" s="84">
        <v>1</v>
      </c>
      <c r="AB49" s="105" t="s">
        <v>71</v>
      </c>
      <c r="AC49" s="31" t="s">
        <v>29</v>
      </c>
      <c r="AD49" s="72" t="s">
        <v>30</v>
      </c>
      <c r="AE49" s="72" t="s">
        <v>30</v>
      </c>
      <c r="AF49" s="72" t="s">
        <v>30</v>
      </c>
      <c r="AG49" s="49" t="str">
        <f t="shared" si="11"/>
        <v>да</v>
      </c>
      <c r="AH49" s="49" t="str">
        <f t="shared" si="8"/>
        <v>да</v>
      </c>
      <c r="AI49" s="49" t="s">
        <v>30</v>
      </c>
      <c r="AJ49" s="72" t="s">
        <v>30</v>
      </c>
      <c r="AK49" s="72">
        <v>2023</v>
      </c>
    </row>
    <row r="50" spans="1:38" s="59" customFormat="1" ht="42.75" customHeight="1" x14ac:dyDescent="0.2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>
        <v>0</v>
      </c>
      <c r="S50" s="81">
        <v>5</v>
      </c>
      <c r="T50" s="81">
        <v>0</v>
      </c>
      <c r="U50" s="81">
        <v>2</v>
      </c>
      <c r="V50" s="81">
        <v>0</v>
      </c>
      <c r="W50" s="81">
        <v>2</v>
      </c>
      <c r="X50" s="81">
        <v>0</v>
      </c>
      <c r="Y50" s="81">
        <v>0</v>
      </c>
      <c r="Z50" s="81">
        <v>0</v>
      </c>
      <c r="AA50" s="81">
        <v>0</v>
      </c>
      <c r="AB50" s="82" t="s">
        <v>52</v>
      </c>
      <c r="AC50" s="52" t="s">
        <v>20</v>
      </c>
      <c r="AD50" s="86">
        <f>AD54</f>
        <v>200000</v>
      </c>
      <c r="AE50" s="86">
        <f t="shared" ref="AE50:AI50" si="22">AE54</f>
        <v>100000</v>
      </c>
      <c r="AF50" s="86">
        <f t="shared" si="22"/>
        <v>100000</v>
      </c>
      <c r="AG50" s="86">
        <f t="shared" si="22"/>
        <v>100000</v>
      </c>
      <c r="AH50" s="86">
        <f t="shared" si="22"/>
        <v>100000</v>
      </c>
      <c r="AI50" s="86">
        <f t="shared" si="22"/>
        <v>100000</v>
      </c>
      <c r="AJ50" s="86">
        <f>SUM(AD50:AI50)</f>
        <v>700000</v>
      </c>
      <c r="AK50" s="83">
        <v>2023</v>
      </c>
    </row>
    <row r="51" spans="1:38" s="1" customFormat="1" ht="25.5" x14ac:dyDescent="0.2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>
        <v>0</v>
      </c>
      <c r="S51" s="84">
        <v>5</v>
      </c>
      <c r="T51" s="84">
        <v>0</v>
      </c>
      <c r="U51" s="84">
        <v>2</v>
      </c>
      <c r="V51" s="84">
        <v>0</v>
      </c>
      <c r="W51" s="84">
        <v>2</v>
      </c>
      <c r="X51" s="84">
        <v>0</v>
      </c>
      <c r="Y51" s="84">
        <v>0</v>
      </c>
      <c r="Z51" s="84">
        <v>0</v>
      </c>
      <c r="AA51" s="84">
        <v>1</v>
      </c>
      <c r="AB51" s="85" t="s">
        <v>53</v>
      </c>
      <c r="AC51" s="45" t="s">
        <v>18</v>
      </c>
      <c r="AD51" s="72">
        <v>1</v>
      </c>
      <c r="AE51" s="72">
        <v>1</v>
      </c>
      <c r="AF51" s="72">
        <v>1</v>
      </c>
      <c r="AG51" s="51">
        <v>1</v>
      </c>
      <c r="AH51" s="51">
        <v>1</v>
      </c>
      <c r="AI51" s="51">
        <v>1</v>
      </c>
      <c r="AJ51" s="72">
        <f t="shared" ref="AJ51" si="23">SUM(AD51:AI51)</f>
        <v>6</v>
      </c>
      <c r="AK51" s="72">
        <v>2023</v>
      </c>
    </row>
    <row r="52" spans="1:38" s="65" customFormat="1" ht="51" x14ac:dyDescent="0.25">
      <c r="A52" s="60"/>
      <c r="B52" s="60"/>
      <c r="C52" s="60"/>
      <c r="D52" s="60"/>
      <c r="E52" s="60"/>
      <c r="F52" s="60"/>
      <c r="G52" s="60"/>
      <c r="H52" s="60"/>
      <c r="I52" s="61"/>
      <c r="J52" s="61"/>
      <c r="K52" s="61"/>
      <c r="L52" s="61"/>
      <c r="M52" s="61"/>
      <c r="N52" s="61"/>
      <c r="O52" s="61"/>
      <c r="P52" s="61"/>
      <c r="Q52" s="61"/>
      <c r="R52" s="61">
        <v>0</v>
      </c>
      <c r="S52" s="61">
        <v>5</v>
      </c>
      <c r="T52" s="61">
        <v>0</v>
      </c>
      <c r="U52" s="61">
        <v>2</v>
      </c>
      <c r="V52" s="61">
        <v>0</v>
      </c>
      <c r="W52" s="61">
        <v>2</v>
      </c>
      <c r="X52" s="61">
        <v>0</v>
      </c>
      <c r="Y52" s="61">
        <v>1</v>
      </c>
      <c r="Z52" s="61">
        <v>0</v>
      </c>
      <c r="AA52" s="61">
        <v>0</v>
      </c>
      <c r="AB52" s="104" t="s">
        <v>54</v>
      </c>
      <c r="AC52" s="67" t="s">
        <v>29</v>
      </c>
      <c r="AD52" s="73" t="s">
        <v>30</v>
      </c>
      <c r="AE52" s="73" t="s">
        <v>30</v>
      </c>
      <c r="AF52" s="73" t="s">
        <v>30</v>
      </c>
      <c r="AG52" s="62" t="str">
        <f t="shared" si="11"/>
        <v>да</v>
      </c>
      <c r="AH52" s="62" t="str">
        <f t="shared" si="8"/>
        <v>да</v>
      </c>
      <c r="AI52" s="62" t="s">
        <v>30</v>
      </c>
      <c r="AJ52" s="62" t="s">
        <v>30</v>
      </c>
      <c r="AK52" s="63">
        <v>2023</v>
      </c>
      <c r="AL52" s="68"/>
    </row>
    <row r="53" spans="1:38" s="1" customFormat="1" ht="44.25" customHeight="1" x14ac:dyDescent="0.2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>
        <v>0</v>
      </c>
      <c r="S53" s="84">
        <v>5</v>
      </c>
      <c r="T53" s="84">
        <v>0</v>
      </c>
      <c r="U53" s="84">
        <v>2</v>
      </c>
      <c r="V53" s="84">
        <v>0</v>
      </c>
      <c r="W53" s="84">
        <v>2</v>
      </c>
      <c r="X53" s="84">
        <v>0</v>
      </c>
      <c r="Y53" s="84">
        <v>1</v>
      </c>
      <c r="Z53" s="84">
        <v>0</v>
      </c>
      <c r="AA53" s="84">
        <v>1</v>
      </c>
      <c r="AB53" s="85" t="s">
        <v>55</v>
      </c>
      <c r="AC53" s="45" t="s">
        <v>29</v>
      </c>
      <c r="AD53" s="72" t="s">
        <v>30</v>
      </c>
      <c r="AE53" s="72" t="s">
        <v>30</v>
      </c>
      <c r="AF53" s="72" t="s">
        <v>30</v>
      </c>
      <c r="AG53" s="49" t="str">
        <f t="shared" si="11"/>
        <v>да</v>
      </c>
      <c r="AH53" s="49" t="str">
        <f t="shared" si="8"/>
        <v>да</v>
      </c>
      <c r="AI53" s="49" t="s">
        <v>30</v>
      </c>
      <c r="AJ53" s="72" t="s">
        <v>30</v>
      </c>
      <c r="AK53" s="72">
        <v>2023</v>
      </c>
    </row>
    <row r="54" spans="1:38" s="65" customFormat="1" ht="54.75" customHeight="1" x14ac:dyDescent="0.25">
      <c r="A54" s="87">
        <v>0</v>
      </c>
      <c r="B54" s="87">
        <v>2</v>
      </c>
      <c r="C54" s="87">
        <v>7</v>
      </c>
      <c r="D54" s="87">
        <v>1</v>
      </c>
      <c r="E54" s="87">
        <v>0</v>
      </c>
      <c r="F54" s="87">
        <v>0</v>
      </c>
      <c r="G54" s="87">
        <v>3</v>
      </c>
      <c r="H54" s="87">
        <v>0</v>
      </c>
      <c r="I54" s="87">
        <v>5</v>
      </c>
      <c r="J54" s="87">
        <v>2</v>
      </c>
      <c r="K54" s="87">
        <v>0</v>
      </c>
      <c r="L54" s="87">
        <v>2</v>
      </c>
      <c r="M54" s="87">
        <v>2</v>
      </c>
      <c r="N54" s="87">
        <v>0</v>
      </c>
      <c r="O54" s="87">
        <v>0</v>
      </c>
      <c r="P54" s="87">
        <v>1</v>
      </c>
      <c r="Q54" s="87" t="s">
        <v>31</v>
      </c>
      <c r="R54" s="87">
        <v>0</v>
      </c>
      <c r="S54" s="87">
        <v>5</v>
      </c>
      <c r="T54" s="87">
        <v>0</v>
      </c>
      <c r="U54" s="87">
        <v>2</v>
      </c>
      <c r="V54" s="87">
        <v>0</v>
      </c>
      <c r="W54" s="87">
        <v>2</v>
      </c>
      <c r="X54" s="87">
        <v>0</v>
      </c>
      <c r="Y54" s="87">
        <v>2</v>
      </c>
      <c r="Z54" s="87">
        <v>0</v>
      </c>
      <c r="AA54" s="87">
        <v>0</v>
      </c>
      <c r="AB54" s="88" t="s">
        <v>56</v>
      </c>
      <c r="AC54" s="89" t="s">
        <v>20</v>
      </c>
      <c r="AD54" s="73">
        <v>200000</v>
      </c>
      <c r="AE54" s="73">
        <v>100000</v>
      </c>
      <c r="AF54" s="62">
        <v>100000</v>
      </c>
      <c r="AG54" s="62">
        <v>100000</v>
      </c>
      <c r="AH54" s="62">
        <v>100000</v>
      </c>
      <c r="AI54" s="62">
        <v>100000</v>
      </c>
      <c r="AJ54" s="73">
        <f>SUM(AD54:AI54)</f>
        <v>700000</v>
      </c>
      <c r="AK54" s="70">
        <v>2023</v>
      </c>
    </row>
    <row r="55" spans="1:38" s="1" customFormat="1" ht="30" customHeight="1" x14ac:dyDescent="0.2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>
        <v>0</v>
      </c>
      <c r="S55" s="84">
        <v>5</v>
      </c>
      <c r="T55" s="84">
        <v>0</v>
      </c>
      <c r="U55" s="84">
        <v>2</v>
      </c>
      <c r="V55" s="84">
        <v>0</v>
      </c>
      <c r="W55" s="84">
        <v>2</v>
      </c>
      <c r="X55" s="84">
        <v>0</v>
      </c>
      <c r="Y55" s="84">
        <v>2</v>
      </c>
      <c r="Z55" s="84">
        <v>0</v>
      </c>
      <c r="AA55" s="84">
        <v>1</v>
      </c>
      <c r="AB55" s="85" t="s">
        <v>57</v>
      </c>
      <c r="AC55" s="45" t="s">
        <v>18</v>
      </c>
      <c r="AD55" s="72">
        <v>1</v>
      </c>
      <c r="AE55" s="72">
        <v>1</v>
      </c>
      <c r="AF55" s="72">
        <v>1</v>
      </c>
      <c r="AG55" s="51">
        <v>1</v>
      </c>
      <c r="AH55" s="51">
        <v>1</v>
      </c>
      <c r="AI55" s="51">
        <v>1</v>
      </c>
      <c r="AJ55" s="72">
        <f t="shared" ref="AJ55" si="24">SUM(AD55:AI55)</f>
        <v>6</v>
      </c>
      <c r="AK55" s="72">
        <v>2023</v>
      </c>
    </row>
    <row r="56" spans="1:38" s="1" customFormat="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2"/>
      <c r="O56" s="2"/>
      <c r="P56" s="2"/>
      <c r="Q56" s="2"/>
      <c r="R56" s="2"/>
      <c r="S56" s="2"/>
      <c r="T56" s="3"/>
      <c r="U56" s="3"/>
      <c r="V56" s="3"/>
      <c r="W56" s="3"/>
      <c r="X56" s="3"/>
      <c r="Y56" s="3"/>
      <c r="Z56" s="3"/>
      <c r="AA56" s="3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8" s="1" customForma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2"/>
      <c r="O57" s="2"/>
      <c r="P57" s="2"/>
      <c r="Q57" s="2"/>
      <c r="R57" s="2"/>
      <c r="S57" s="2"/>
      <c r="T57" s="3"/>
      <c r="U57" s="3"/>
      <c r="V57" s="3"/>
      <c r="W57" s="3"/>
      <c r="X57" s="3"/>
      <c r="Y57" s="3"/>
      <c r="Z57" s="3"/>
      <c r="AA57" s="3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8" s="1" customForma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2"/>
      <c r="O58" s="2"/>
      <c r="P58" s="2"/>
      <c r="Q58" s="2"/>
      <c r="R58" s="2"/>
      <c r="S58" s="2"/>
      <c r="T58" s="3"/>
      <c r="U58" s="3"/>
      <c r="V58" s="3"/>
      <c r="W58" s="3"/>
      <c r="X58" s="3"/>
      <c r="Y58" s="3"/>
      <c r="Z58" s="3"/>
      <c r="AA58" s="3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1" t="s">
        <v>32</v>
      </c>
    </row>
    <row r="59" spans="1:38" s="1" customForma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2"/>
      <c r="O59" s="2"/>
      <c r="P59" s="2"/>
      <c r="Q59" s="2"/>
      <c r="R59" s="2"/>
      <c r="S59" s="2"/>
      <c r="T59" s="3"/>
      <c r="U59" s="3"/>
      <c r="V59" s="3"/>
      <c r="W59" s="3"/>
      <c r="X59" s="3"/>
      <c r="Y59" s="3"/>
      <c r="Z59" s="3"/>
      <c r="AA59" s="3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8" s="1" customFormat="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2"/>
      <c r="O60" s="2"/>
      <c r="P60" s="2"/>
      <c r="Q60" s="2"/>
      <c r="R60" s="2"/>
      <c r="S60" s="2"/>
      <c r="T60" s="3"/>
      <c r="U60" s="3"/>
      <c r="V60" s="3"/>
      <c r="W60" s="3"/>
      <c r="X60" s="3"/>
      <c r="Y60" s="3"/>
      <c r="Z60" s="3"/>
      <c r="AA60" s="3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8" s="1" customForma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2"/>
      <c r="O61" s="2"/>
      <c r="P61" s="2"/>
      <c r="Q61" s="2"/>
      <c r="R61" s="2"/>
      <c r="S61" s="2"/>
      <c r="T61" s="3"/>
      <c r="U61" s="3"/>
      <c r="V61" s="3"/>
      <c r="W61" s="3"/>
      <c r="X61" s="3"/>
      <c r="Y61" s="3"/>
      <c r="Z61" s="3"/>
      <c r="AA61" s="3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8" s="1" customForma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2"/>
      <c r="O62" s="2"/>
      <c r="P62" s="2"/>
      <c r="Q62" s="2"/>
      <c r="R62" s="2"/>
      <c r="S62" s="2"/>
      <c r="T62" s="3"/>
      <c r="U62" s="3"/>
      <c r="V62" s="3"/>
      <c r="W62" s="3"/>
      <c r="X62" s="3"/>
      <c r="Y62" s="3"/>
      <c r="Z62" s="3"/>
      <c r="AA62" s="3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8" s="1" customForma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"/>
      <c r="O63" s="2"/>
      <c r="P63" s="2"/>
      <c r="Q63" s="2"/>
      <c r="R63" s="2"/>
      <c r="S63" s="2"/>
      <c r="T63" s="3"/>
      <c r="U63" s="3"/>
      <c r="V63" s="3"/>
      <c r="W63" s="3"/>
      <c r="X63" s="3"/>
      <c r="Y63" s="3"/>
      <c r="Z63" s="3"/>
      <c r="AA63" s="3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8" s="1" customForma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2"/>
      <c r="O64" s="2"/>
      <c r="P64" s="2"/>
      <c r="Q64" s="2"/>
      <c r="R64" s="2"/>
      <c r="S64" s="2"/>
      <c r="T64" s="3"/>
      <c r="U64" s="3"/>
      <c r="V64" s="3"/>
      <c r="W64" s="3"/>
      <c r="X64" s="3"/>
      <c r="Y64" s="3"/>
      <c r="Z64" s="3"/>
      <c r="AA64" s="3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s="1" customForma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"/>
      <c r="O65" s="2"/>
      <c r="P65" s="2"/>
      <c r="Q65" s="2"/>
      <c r="R65" s="2"/>
      <c r="S65" s="2"/>
      <c r="T65" s="3"/>
      <c r="U65" s="3"/>
      <c r="V65" s="3"/>
      <c r="W65" s="3"/>
      <c r="X65" s="3"/>
      <c r="Y65" s="3"/>
      <c r="Z65" s="3"/>
      <c r="AA65" s="3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s="1" customForma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"/>
      <c r="O66" s="2"/>
      <c r="P66" s="2"/>
      <c r="Q66" s="2"/>
      <c r="R66" s="2"/>
      <c r="S66" s="2"/>
      <c r="T66" s="3"/>
      <c r="U66" s="3"/>
      <c r="V66" s="3"/>
      <c r="W66" s="3"/>
      <c r="X66" s="3"/>
      <c r="Y66" s="3"/>
      <c r="Z66" s="3"/>
      <c r="AA66" s="3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s="1" customForma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2"/>
      <c r="O67" s="2"/>
      <c r="P67" s="2"/>
      <c r="Q67" s="2"/>
      <c r="R67" s="2"/>
      <c r="S67" s="2"/>
      <c r="T67" s="3"/>
      <c r="U67" s="3"/>
      <c r="V67" s="3"/>
      <c r="W67" s="3"/>
      <c r="X67" s="3"/>
      <c r="Y67" s="3"/>
      <c r="Z67" s="3"/>
      <c r="AA67" s="3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s="1" customForma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2"/>
      <c r="O68" s="2"/>
      <c r="P68" s="2"/>
      <c r="Q68" s="2"/>
      <c r="R68" s="2"/>
      <c r="S68" s="2"/>
      <c r="T68" s="3"/>
      <c r="U68" s="3"/>
      <c r="V68" s="3"/>
      <c r="W68" s="3"/>
      <c r="X68" s="3"/>
      <c r="Y68" s="3"/>
      <c r="Z68" s="3"/>
      <c r="AA68" s="3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s="1" customForma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2"/>
      <c r="O69" s="2"/>
      <c r="P69" s="2"/>
      <c r="Q69" s="2"/>
      <c r="R69" s="2"/>
      <c r="S69" s="2"/>
      <c r="T69" s="3"/>
      <c r="U69" s="3"/>
      <c r="V69" s="3"/>
      <c r="W69" s="3"/>
      <c r="X69" s="3"/>
      <c r="Y69" s="3"/>
      <c r="Z69" s="3"/>
      <c r="AA69" s="3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s="1" customForma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"/>
      <c r="O70" s="2"/>
      <c r="P70" s="2"/>
      <c r="Q70" s="2"/>
      <c r="R70" s="2"/>
      <c r="S70" s="2"/>
      <c r="T70" s="3"/>
      <c r="U70" s="3"/>
      <c r="V70" s="3"/>
      <c r="W70" s="3"/>
      <c r="X70" s="3"/>
      <c r="Y70" s="3"/>
      <c r="Z70" s="3"/>
      <c r="AA70" s="3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s="1" customForma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"/>
      <c r="O71" s="2"/>
      <c r="P71" s="2"/>
      <c r="Q71" s="2"/>
      <c r="R71" s="2"/>
      <c r="S71" s="2"/>
      <c r="T71" s="3"/>
      <c r="U71" s="3"/>
      <c r="V71" s="3"/>
      <c r="W71" s="3"/>
      <c r="X71" s="3"/>
      <c r="Y71" s="3"/>
      <c r="Z71" s="3"/>
      <c r="AA71" s="3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s="1" customForma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"/>
      <c r="O72" s="2"/>
      <c r="P72" s="2"/>
      <c r="Q72" s="2"/>
      <c r="R72" s="2"/>
      <c r="S72" s="2"/>
      <c r="T72" s="3"/>
      <c r="U72" s="3"/>
      <c r="V72" s="3"/>
      <c r="W72" s="3"/>
      <c r="X72" s="3"/>
      <c r="Y72" s="3"/>
      <c r="Z72" s="3"/>
      <c r="AA72" s="3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s="1" customForma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"/>
      <c r="O73" s="2"/>
      <c r="P73" s="2"/>
      <c r="Q73" s="2"/>
      <c r="R73" s="2"/>
      <c r="S73" s="2"/>
      <c r="T73" s="3"/>
      <c r="U73" s="3"/>
      <c r="V73" s="3"/>
      <c r="W73" s="3"/>
      <c r="X73" s="3"/>
      <c r="Y73" s="3"/>
      <c r="Z73" s="3"/>
      <c r="AA73" s="3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s="1" customForma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"/>
      <c r="O74" s="2"/>
      <c r="P74" s="2"/>
      <c r="Q74" s="2"/>
      <c r="R74" s="2"/>
      <c r="S74" s="2"/>
      <c r="T74" s="3"/>
      <c r="U74" s="3"/>
      <c r="V74" s="3"/>
      <c r="W74" s="3"/>
      <c r="X74" s="3"/>
      <c r="Y74" s="3"/>
      <c r="Z74" s="3"/>
      <c r="AA74" s="3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s="1" customForma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2"/>
      <c r="O75" s="2"/>
      <c r="P75" s="2"/>
      <c r="Q75" s="2"/>
      <c r="R75" s="2"/>
      <c r="S75" s="2"/>
      <c r="T75" s="3"/>
      <c r="U75" s="3"/>
      <c r="V75" s="3"/>
      <c r="W75" s="3"/>
      <c r="X75" s="3"/>
      <c r="Y75" s="3"/>
      <c r="Z75" s="3"/>
      <c r="AA75" s="3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s="1" customForma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2"/>
      <c r="O76" s="2"/>
      <c r="P76" s="2"/>
      <c r="Q76" s="2"/>
      <c r="R76" s="2"/>
      <c r="S76" s="2"/>
      <c r="T76" s="3"/>
      <c r="U76" s="3"/>
      <c r="V76" s="3"/>
      <c r="W76" s="3"/>
      <c r="X76" s="3"/>
      <c r="Y76" s="3"/>
      <c r="Z76" s="3"/>
      <c r="AA76" s="3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s="1" customForma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2"/>
      <c r="O77" s="2"/>
      <c r="P77" s="2"/>
      <c r="Q77" s="2"/>
      <c r="R77" s="2"/>
      <c r="S77" s="2"/>
      <c r="T77" s="3"/>
      <c r="U77" s="3"/>
      <c r="V77" s="3"/>
      <c r="W77" s="3"/>
      <c r="X77" s="3"/>
      <c r="Y77" s="3"/>
      <c r="Z77" s="3"/>
      <c r="AA77" s="3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s="1" customForma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2"/>
      <c r="O78" s="2"/>
      <c r="P78" s="2"/>
      <c r="Q78" s="2"/>
      <c r="R78" s="2"/>
      <c r="S78" s="2"/>
      <c r="T78" s="3"/>
      <c r="U78" s="3"/>
      <c r="V78" s="3"/>
      <c r="W78" s="3"/>
      <c r="X78" s="3"/>
      <c r="Y78" s="3"/>
      <c r="Z78" s="3"/>
      <c r="AA78" s="3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s="1" customForma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"/>
      <c r="O79" s="2"/>
      <c r="P79" s="2"/>
      <c r="Q79" s="2"/>
      <c r="R79" s="2"/>
      <c r="S79" s="2"/>
      <c r="T79" s="3"/>
      <c r="U79" s="3"/>
      <c r="V79" s="3"/>
      <c r="W79" s="3"/>
      <c r="X79" s="3"/>
      <c r="Y79" s="3"/>
      <c r="Z79" s="3"/>
      <c r="AA79" s="3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s="1" customForma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"/>
      <c r="O80" s="2"/>
      <c r="P80" s="2"/>
      <c r="Q80" s="2"/>
      <c r="R80" s="2"/>
      <c r="S80" s="2"/>
      <c r="T80" s="3"/>
      <c r="U80" s="3"/>
      <c r="V80" s="3"/>
      <c r="W80" s="3"/>
      <c r="X80" s="3"/>
      <c r="Y80" s="3"/>
      <c r="Z80" s="3"/>
      <c r="AA80" s="3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s="1" customForma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2"/>
      <c r="O81" s="2"/>
      <c r="P81" s="2"/>
      <c r="Q81" s="2"/>
      <c r="R81" s="2"/>
      <c r="S81" s="2"/>
      <c r="T81" s="3"/>
      <c r="U81" s="3"/>
      <c r="V81" s="3"/>
      <c r="W81" s="3"/>
      <c r="X81" s="3"/>
      <c r="Y81" s="3"/>
      <c r="Z81" s="3"/>
      <c r="AA81" s="3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s="1" customForma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"/>
      <c r="O82" s="2"/>
      <c r="P82" s="2"/>
      <c r="Q82" s="2"/>
      <c r="R82" s="2"/>
      <c r="S82" s="2"/>
      <c r="T82" s="3"/>
      <c r="U82" s="3"/>
      <c r="V82" s="3"/>
      <c r="W82" s="3"/>
      <c r="X82" s="3"/>
      <c r="Y82" s="3"/>
      <c r="Z82" s="3"/>
      <c r="AA82" s="3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s="1" customForma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2"/>
      <c r="O83" s="2"/>
      <c r="P83" s="2"/>
      <c r="Q83" s="2"/>
      <c r="R83" s="2"/>
      <c r="S83" s="2"/>
      <c r="T83" s="3"/>
      <c r="U83" s="3"/>
      <c r="V83" s="3"/>
      <c r="W83" s="3"/>
      <c r="X83" s="3"/>
      <c r="Y83" s="3"/>
      <c r="Z83" s="3"/>
      <c r="AA83" s="3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s="1" customForma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2"/>
      <c r="O84" s="2"/>
      <c r="P84" s="2"/>
      <c r="Q84" s="2"/>
      <c r="R84" s="2"/>
      <c r="S84" s="2"/>
      <c r="T84" s="3"/>
      <c r="U84" s="3"/>
      <c r="V84" s="3"/>
      <c r="W84" s="3"/>
      <c r="X84" s="3"/>
      <c r="Y84" s="3"/>
      <c r="Z84" s="3"/>
      <c r="AA84" s="3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s="1" customForma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2"/>
      <c r="O85" s="2"/>
      <c r="P85" s="2"/>
      <c r="Q85" s="2"/>
      <c r="R85" s="2"/>
      <c r="S85" s="2"/>
      <c r="T85" s="3"/>
      <c r="U85" s="3"/>
      <c r="V85" s="3"/>
      <c r="W85" s="3"/>
      <c r="X85" s="3"/>
      <c r="Y85" s="3"/>
      <c r="Z85" s="3"/>
      <c r="AA85" s="3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s="1" customForma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2"/>
      <c r="O86" s="2"/>
      <c r="P86" s="2"/>
      <c r="Q86" s="2"/>
      <c r="R86" s="2"/>
      <c r="S86" s="2"/>
      <c r="T86" s="3"/>
      <c r="U86" s="3"/>
      <c r="V86" s="3"/>
      <c r="W86" s="3"/>
      <c r="X86" s="3"/>
      <c r="Y86" s="3"/>
      <c r="Z86" s="3"/>
      <c r="AA86" s="3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s="1" customForma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2"/>
      <c r="O87" s="2"/>
      <c r="P87" s="2"/>
      <c r="Q87" s="2"/>
      <c r="R87" s="2"/>
      <c r="S87" s="2"/>
      <c r="T87" s="3"/>
      <c r="U87" s="3"/>
      <c r="V87" s="3"/>
      <c r="W87" s="3"/>
      <c r="X87" s="3"/>
      <c r="Y87" s="3"/>
      <c r="Z87" s="3"/>
      <c r="AA87" s="3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s="1" customForma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2"/>
      <c r="O88" s="2"/>
      <c r="P88" s="2"/>
      <c r="Q88" s="2"/>
      <c r="R88" s="2"/>
      <c r="S88" s="2"/>
      <c r="T88" s="3"/>
      <c r="U88" s="3"/>
      <c r="V88" s="3"/>
      <c r="W88" s="3"/>
      <c r="X88" s="3"/>
      <c r="Y88" s="3"/>
      <c r="Z88" s="3"/>
      <c r="AA88" s="3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s="1" customForma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2"/>
      <c r="O89" s="2"/>
      <c r="P89" s="2"/>
      <c r="Q89" s="2"/>
      <c r="R89" s="2"/>
      <c r="S89" s="2"/>
      <c r="T89" s="3"/>
      <c r="U89" s="3"/>
      <c r="V89" s="3"/>
      <c r="W89" s="3"/>
      <c r="X89" s="3"/>
      <c r="Y89" s="3"/>
      <c r="Z89" s="3"/>
      <c r="AA89" s="3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s="1" customForma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2"/>
      <c r="O90" s="2"/>
      <c r="P90" s="2"/>
      <c r="Q90" s="2"/>
      <c r="R90" s="2"/>
      <c r="S90" s="2"/>
      <c r="T90" s="3"/>
      <c r="U90" s="3"/>
      <c r="V90" s="3"/>
      <c r="W90" s="3"/>
      <c r="X90" s="3"/>
      <c r="Y90" s="3"/>
      <c r="Z90" s="3"/>
      <c r="AA90" s="3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s="1" customForma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2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  <c r="AA91" s="3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s="1" customForma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2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  <c r="AA92" s="3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s="1" customForma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2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3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s="1" customForma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2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3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s="1" customForma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2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3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s="1" customForma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2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3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s="1" customForma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2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3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s="1" customForma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2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3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s="1" customForma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2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3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s="1" customForma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2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3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s="1" customForma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2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3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s="1" customForma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2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3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s="1" customForma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2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3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s="1" customForma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2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3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s="1" customForma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2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3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s="1" customForma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2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3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s="1" customForma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2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3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s="1" customForma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2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3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s="1" customForma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2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3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s="1" customForma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2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3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s="1" customForma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3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s="1" customForma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2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3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s="1" customForma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2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3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s="1" customForma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2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3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s="1" customForma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2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3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s="1" customForma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2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3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s="1" customForma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2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3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s="1" customForma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2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3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s="1" customForma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2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3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s="1" customForma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2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3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s="1" customForma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2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3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s="1" customForma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2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3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s="1" customForma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2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3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s="1" customForma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2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3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s="1" customForma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2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3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:37" s="1" customForma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2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3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 s="1" customForma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2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3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:37" s="1" customForma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2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3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:37" s="1" customForma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2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3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:37" s="1" customForma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2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3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s="1" customForma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2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3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s="1" customForma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2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3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s="1" customForma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2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3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s="1" customForma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2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3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s="1" customForma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2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3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s="1" customForma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2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3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s="1" customForma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2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3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s="1" customForma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2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3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 s="1" customForma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2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3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s="1" customForma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2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  <c r="AA140" s="3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s="1" customForma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2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  <c r="AA141" s="3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 s="1" customForma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2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  <c r="AA142" s="3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s="1" customForma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2"/>
      <c r="O143" s="2"/>
      <c r="P143" s="2"/>
      <c r="Q143" s="2"/>
      <c r="R143" s="2"/>
      <c r="S143" s="2"/>
      <c r="T143" s="3"/>
      <c r="U143" s="3"/>
      <c r="V143" s="3"/>
      <c r="W143" s="3"/>
      <c r="X143" s="3"/>
      <c r="Y143" s="3"/>
      <c r="Z143" s="3"/>
      <c r="AA143" s="3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x14ac:dyDescent="0.25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1"/>
      <c r="O144" s="91"/>
      <c r="P144" s="91"/>
      <c r="Q144" s="91"/>
      <c r="R144" s="91"/>
      <c r="S144" s="91"/>
      <c r="T144" s="92"/>
      <c r="U144" s="92"/>
      <c r="V144" s="92"/>
      <c r="W144" s="92"/>
      <c r="X144" s="92"/>
      <c r="Y144" s="92"/>
      <c r="Z144" s="92"/>
      <c r="AA144" s="92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</row>
    <row r="145" spans="1:37" x14ac:dyDescent="0.25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1"/>
      <c r="O145" s="91"/>
      <c r="P145" s="91"/>
      <c r="Q145" s="91"/>
      <c r="R145" s="91"/>
      <c r="S145" s="91"/>
      <c r="T145" s="92"/>
      <c r="U145" s="92"/>
      <c r="V145" s="92"/>
      <c r="W145" s="92"/>
      <c r="X145" s="92"/>
      <c r="Y145" s="92"/>
      <c r="Z145" s="92"/>
      <c r="AA145" s="92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</row>
    <row r="146" spans="1:37" x14ac:dyDescent="0.25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1"/>
      <c r="O146" s="91"/>
      <c r="P146" s="91"/>
      <c r="Q146" s="91"/>
      <c r="R146" s="91"/>
      <c r="S146" s="91"/>
      <c r="T146" s="92"/>
      <c r="U146" s="92"/>
      <c r="V146" s="92"/>
      <c r="W146" s="92"/>
      <c r="X146" s="92"/>
      <c r="Y146" s="92"/>
      <c r="Z146" s="92"/>
      <c r="AA146" s="92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</row>
    <row r="147" spans="1:37" x14ac:dyDescent="0.25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1"/>
      <c r="O147" s="91"/>
      <c r="P147" s="91"/>
      <c r="Q147" s="91"/>
      <c r="R147" s="91"/>
      <c r="S147" s="91"/>
      <c r="T147" s="92"/>
      <c r="U147" s="92"/>
      <c r="V147" s="92"/>
      <c r="W147" s="92"/>
      <c r="X147" s="92"/>
      <c r="Y147" s="92"/>
      <c r="Z147" s="92"/>
      <c r="AA147" s="92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</row>
    <row r="148" spans="1:37" x14ac:dyDescent="0.25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1"/>
      <c r="O148" s="91"/>
      <c r="P148" s="91"/>
      <c r="Q148" s="91"/>
      <c r="R148" s="91"/>
      <c r="S148" s="91"/>
      <c r="T148" s="92"/>
      <c r="U148" s="92"/>
      <c r="V148" s="92"/>
      <c r="W148" s="92"/>
      <c r="X148" s="92"/>
      <c r="Y148" s="92"/>
      <c r="Z148" s="92"/>
      <c r="AA148" s="92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</row>
    <row r="149" spans="1:37" x14ac:dyDescent="0.25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1"/>
      <c r="O149" s="91"/>
      <c r="P149" s="91"/>
      <c r="Q149" s="91"/>
      <c r="R149" s="91"/>
      <c r="S149" s="91"/>
      <c r="T149" s="92"/>
      <c r="U149" s="92"/>
      <c r="V149" s="92"/>
      <c r="W149" s="92"/>
      <c r="X149" s="92"/>
      <c r="Y149" s="92"/>
      <c r="Z149" s="92"/>
      <c r="AA149" s="92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</row>
    <row r="150" spans="1:37" x14ac:dyDescent="0.25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1"/>
      <c r="O150" s="91"/>
      <c r="P150" s="91"/>
      <c r="Q150" s="91"/>
      <c r="R150" s="91"/>
      <c r="S150" s="91"/>
      <c r="T150" s="92"/>
      <c r="U150" s="92"/>
      <c r="V150" s="92"/>
      <c r="W150" s="92"/>
      <c r="X150" s="92"/>
      <c r="Y150" s="92"/>
      <c r="Z150" s="92"/>
      <c r="AA150" s="92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</row>
    <row r="151" spans="1:37" x14ac:dyDescent="0.25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1"/>
      <c r="O151" s="91"/>
      <c r="P151" s="91"/>
      <c r="Q151" s="91"/>
      <c r="R151" s="91"/>
      <c r="S151" s="91"/>
      <c r="T151" s="92"/>
      <c r="U151" s="92"/>
      <c r="V151" s="92"/>
      <c r="W151" s="92"/>
      <c r="X151" s="92"/>
      <c r="Y151" s="92"/>
      <c r="Z151" s="92"/>
      <c r="AA151" s="92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</row>
    <row r="152" spans="1:37" x14ac:dyDescent="0.25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1"/>
      <c r="O152" s="91"/>
      <c r="P152" s="91"/>
      <c r="Q152" s="91"/>
      <c r="R152" s="91"/>
      <c r="S152" s="91"/>
      <c r="T152" s="92"/>
      <c r="U152" s="92"/>
      <c r="V152" s="92"/>
      <c r="W152" s="92"/>
      <c r="X152" s="92"/>
      <c r="Y152" s="92"/>
      <c r="Z152" s="92"/>
      <c r="AA152" s="92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</row>
    <row r="153" spans="1:37" x14ac:dyDescent="0.25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1"/>
      <c r="O153" s="91"/>
      <c r="P153" s="91"/>
      <c r="Q153" s="91"/>
      <c r="R153" s="91"/>
      <c r="S153" s="91"/>
      <c r="T153" s="92"/>
      <c r="U153" s="92"/>
      <c r="V153" s="92"/>
      <c r="W153" s="92"/>
      <c r="X153" s="92"/>
      <c r="Y153" s="92"/>
      <c r="Z153" s="92"/>
      <c r="AA153" s="92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</row>
    <row r="154" spans="1:37" x14ac:dyDescent="0.25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1"/>
      <c r="O154" s="91"/>
      <c r="P154" s="91"/>
      <c r="Q154" s="91"/>
      <c r="R154" s="91"/>
      <c r="S154" s="91"/>
      <c r="T154" s="92"/>
      <c r="U154" s="92"/>
      <c r="V154" s="92"/>
      <c r="W154" s="92"/>
      <c r="X154" s="92"/>
      <c r="Y154" s="92"/>
      <c r="Z154" s="92"/>
      <c r="AA154" s="92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</row>
    <row r="155" spans="1:37" x14ac:dyDescent="0.25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1"/>
      <c r="O155" s="91"/>
      <c r="P155" s="91"/>
      <c r="Q155" s="91"/>
      <c r="R155" s="91"/>
      <c r="S155" s="91"/>
      <c r="T155" s="92"/>
      <c r="U155" s="92"/>
      <c r="V155" s="92"/>
      <c r="W155" s="92"/>
      <c r="X155" s="92"/>
      <c r="Y155" s="92"/>
      <c r="Z155" s="92"/>
      <c r="AA155" s="92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</row>
    <row r="156" spans="1:37" x14ac:dyDescent="0.25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1"/>
      <c r="O156" s="91"/>
      <c r="P156" s="91"/>
      <c r="Q156" s="91"/>
      <c r="R156" s="91"/>
      <c r="S156" s="91"/>
      <c r="T156" s="92"/>
      <c r="U156" s="92"/>
      <c r="V156" s="92"/>
      <c r="W156" s="92"/>
      <c r="X156" s="92"/>
      <c r="Y156" s="92"/>
      <c r="Z156" s="92"/>
      <c r="AA156" s="92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</row>
    <row r="157" spans="1:37" x14ac:dyDescent="0.25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1"/>
      <c r="O157" s="91"/>
      <c r="P157" s="91"/>
      <c r="Q157" s="91"/>
      <c r="R157" s="91"/>
      <c r="S157" s="91"/>
      <c r="T157" s="92"/>
      <c r="U157" s="92"/>
      <c r="V157" s="92"/>
      <c r="W157" s="92"/>
      <c r="X157" s="92"/>
      <c r="Y157" s="92"/>
      <c r="Z157" s="92"/>
      <c r="AA157" s="92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</row>
    <row r="158" spans="1:37" x14ac:dyDescent="0.25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1"/>
      <c r="O158" s="91"/>
      <c r="P158" s="91"/>
      <c r="Q158" s="91"/>
      <c r="R158" s="91"/>
      <c r="S158" s="91"/>
      <c r="T158" s="92"/>
      <c r="U158" s="92"/>
      <c r="V158" s="92"/>
      <c r="W158" s="92"/>
      <c r="X158" s="92"/>
      <c r="Y158" s="92"/>
      <c r="Z158" s="92"/>
      <c r="AA158" s="92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</row>
    <row r="159" spans="1:37" x14ac:dyDescent="0.25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1"/>
      <c r="O159" s="91"/>
      <c r="P159" s="91"/>
      <c r="Q159" s="91"/>
      <c r="R159" s="91"/>
      <c r="S159" s="91"/>
      <c r="T159" s="92"/>
      <c r="U159" s="92"/>
      <c r="V159" s="92"/>
      <c r="W159" s="92"/>
      <c r="X159" s="92"/>
      <c r="Y159" s="92"/>
      <c r="Z159" s="92"/>
      <c r="AA159" s="92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</row>
    <row r="160" spans="1:37" x14ac:dyDescent="0.25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1"/>
      <c r="O160" s="91"/>
      <c r="P160" s="91"/>
      <c r="Q160" s="91"/>
      <c r="R160" s="91"/>
      <c r="S160" s="91"/>
      <c r="T160" s="92"/>
      <c r="U160" s="92"/>
      <c r="V160" s="92"/>
      <c r="W160" s="92"/>
      <c r="X160" s="92"/>
      <c r="Y160" s="92"/>
      <c r="Z160" s="92"/>
      <c r="AA160" s="92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</row>
    <row r="161" spans="1:37" x14ac:dyDescent="0.25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1"/>
      <c r="O161" s="91"/>
      <c r="P161" s="91"/>
      <c r="Q161" s="91"/>
      <c r="R161" s="91"/>
      <c r="S161" s="91"/>
      <c r="T161" s="92"/>
      <c r="U161" s="92"/>
      <c r="V161" s="92"/>
      <c r="W161" s="92"/>
      <c r="X161" s="92"/>
      <c r="Y161" s="92"/>
      <c r="Z161" s="92"/>
      <c r="AA161" s="92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</row>
    <row r="162" spans="1:37" x14ac:dyDescent="0.25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1"/>
      <c r="O162" s="91"/>
      <c r="P162" s="91"/>
      <c r="Q162" s="91"/>
      <c r="R162" s="91"/>
      <c r="S162" s="91"/>
      <c r="T162" s="92"/>
      <c r="U162" s="92"/>
      <c r="V162" s="92"/>
      <c r="W162" s="92"/>
      <c r="X162" s="92"/>
      <c r="Y162" s="92"/>
      <c r="Z162" s="92"/>
      <c r="AA162" s="92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</row>
    <row r="163" spans="1:37" x14ac:dyDescent="0.25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1"/>
      <c r="O163" s="91"/>
      <c r="P163" s="91"/>
      <c r="Q163" s="91"/>
      <c r="R163" s="91"/>
      <c r="S163" s="91"/>
      <c r="T163" s="92"/>
      <c r="U163" s="92"/>
      <c r="V163" s="92"/>
      <c r="W163" s="92"/>
      <c r="X163" s="92"/>
      <c r="Y163" s="92"/>
      <c r="Z163" s="92"/>
      <c r="AA163" s="92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</row>
    <row r="164" spans="1:37" x14ac:dyDescent="0.25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1"/>
      <c r="O164" s="91"/>
      <c r="P164" s="91"/>
      <c r="Q164" s="91"/>
      <c r="R164" s="91"/>
      <c r="S164" s="91"/>
      <c r="T164" s="92"/>
      <c r="U164" s="92"/>
      <c r="V164" s="92"/>
      <c r="W164" s="92"/>
      <c r="X164" s="92"/>
      <c r="Y164" s="92"/>
      <c r="Z164" s="92"/>
      <c r="AA164" s="92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</row>
    <row r="165" spans="1:37" x14ac:dyDescent="0.25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1"/>
      <c r="O165" s="91"/>
      <c r="P165" s="91"/>
      <c r="Q165" s="91"/>
      <c r="R165" s="91"/>
      <c r="S165" s="91"/>
      <c r="T165" s="92"/>
      <c r="U165" s="92"/>
      <c r="V165" s="92"/>
      <c r="W165" s="92"/>
      <c r="X165" s="92"/>
      <c r="Y165" s="92"/>
      <c r="Z165" s="92"/>
      <c r="AA165" s="92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</row>
    <row r="166" spans="1:37" x14ac:dyDescent="0.25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1"/>
      <c r="O166" s="91"/>
      <c r="P166" s="91"/>
      <c r="Q166" s="91"/>
      <c r="R166" s="91"/>
      <c r="S166" s="91"/>
      <c r="T166" s="92"/>
      <c r="U166" s="92"/>
      <c r="V166" s="92"/>
      <c r="W166" s="92"/>
      <c r="X166" s="92"/>
      <c r="Y166" s="92"/>
      <c r="Z166" s="92"/>
      <c r="AA166" s="92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</row>
    <row r="167" spans="1:37" x14ac:dyDescent="0.25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1"/>
      <c r="O167" s="91"/>
      <c r="P167" s="91"/>
      <c r="Q167" s="91"/>
      <c r="R167" s="91"/>
      <c r="S167" s="91"/>
      <c r="T167" s="92"/>
      <c r="U167" s="92"/>
      <c r="V167" s="92"/>
      <c r="W167" s="92"/>
      <c r="X167" s="92"/>
      <c r="Y167" s="92"/>
      <c r="Z167" s="92"/>
      <c r="AA167" s="92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</row>
    <row r="168" spans="1:37" x14ac:dyDescent="0.25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1"/>
      <c r="O168" s="91"/>
      <c r="P168" s="91"/>
      <c r="Q168" s="91"/>
      <c r="R168" s="91"/>
      <c r="S168" s="91"/>
      <c r="T168" s="92"/>
      <c r="U168" s="92"/>
      <c r="V168" s="92"/>
      <c r="W168" s="92"/>
      <c r="X168" s="92"/>
      <c r="Y168" s="92"/>
      <c r="Z168" s="92"/>
      <c r="AA168" s="92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</row>
    <row r="169" spans="1:37" x14ac:dyDescent="0.25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1"/>
      <c r="O169" s="91"/>
      <c r="P169" s="91"/>
      <c r="Q169" s="91"/>
      <c r="R169" s="91"/>
      <c r="S169" s="91"/>
      <c r="T169" s="92"/>
      <c r="U169" s="92"/>
      <c r="V169" s="92"/>
      <c r="W169" s="92"/>
      <c r="X169" s="92"/>
      <c r="Y169" s="92"/>
      <c r="Z169" s="92"/>
      <c r="AA169" s="92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</row>
    <row r="170" spans="1:37" x14ac:dyDescent="0.25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1"/>
      <c r="O170" s="91"/>
      <c r="P170" s="91"/>
      <c r="Q170" s="91"/>
      <c r="R170" s="91"/>
      <c r="S170" s="91"/>
      <c r="T170" s="92"/>
      <c r="U170" s="92"/>
      <c r="V170" s="92"/>
      <c r="W170" s="92"/>
      <c r="X170" s="92"/>
      <c r="Y170" s="92"/>
      <c r="Z170" s="92"/>
      <c r="AA170" s="92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</row>
    <row r="171" spans="1:37" x14ac:dyDescent="0.25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1"/>
      <c r="O171" s="91"/>
      <c r="P171" s="91"/>
      <c r="Q171" s="91"/>
      <c r="R171" s="91"/>
      <c r="S171" s="91"/>
      <c r="T171" s="92"/>
      <c r="U171" s="92"/>
      <c r="V171" s="92"/>
      <c r="W171" s="92"/>
      <c r="X171" s="92"/>
      <c r="Y171" s="92"/>
      <c r="Z171" s="92"/>
      <c r="AA171" s="92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</row>
    <row r="172" spans="1:37" x14ac:dyDescent="0.25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1"/>
      <c r="O172" s="91"/>
      <c r="P172" s="91"/>
      <c r="Q172" s="91"/>
      <c r="R172" s="91"/>
      <c r="S172" s="91"/>
      <c r="T172" s="92"/>
      <c r="U172" s="92"/>
      <c r="V172" s="92"/>
      <c r="W172" s="92"/>
      <c r="X172" s="92"/>
      <c r="Y172" s="92"/>
      <c r="Z172" s="92"/>
      <c r="AA172" s="92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</row>
    <row r="173" spans="1:37" x14ac:dyDescent="0.25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1"/>
      <c r="O173" s="91"/>
      <c r="P173" s="91"/>
      <c r="Q173" s="91"/>
      <c r="R173" s="91"/>
      <c r="S173" s="91"/>
      <c r="T173" s="92"/>
      <c r="U173" s="92"/>
      <c r="V173" s="92"/>
      <c r="W173" s="92"/>
      <c r="X173" s="92"/>
      <c r="Y173" s="92"/>
      <c r="Z173" s="92"/>
      <c r="AA173" s="92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</row>
    <row r="174" spans="1:37" x14ac:dyDescent="0.25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1"/>
      <c r="O174" s="91"/>
      <c r="P174" s="91"/>
      <c r="Q174" s="91"/>
      <c r="R174" s="91"/>
      <c r="S174" s="91"/>
      <c r="T174" s="92"/>
      <c r="U174" s="92"/>
      <c r="V174" s="92"/>
      <c r="W174" s="92"/>
      <c r="X174" s="92"/>
      <c r="Y174" s="92"/>
      <c r="Z174" s="92"/>
      <c r="AA174" s="92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</row>
    <row r="175" spans="1:37" x14ac:dyDescent="0.25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1"/>
      <c r="O175" s="91"/>
      <c r="P175" s="91"/>
      <c r="Q175" s="91"/>
      <c r="R175" s="91"/>
      <c r="S175" s="91"/>
      <c r="T175" s="92"/>
      <c r="U175" s="92"/>
      <c r="V175" s="92"/>
      <c r="W175" s="92"/>
      <c r="X175" s="92"/>
      <c r="Y175" s="92"/>
      <c r="Z175" s="92"/>
      <c r="AA175" s="92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</row>
    <row r="176" spans="1:37" x14ac:dyDescent="0.25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1"/>
      <c r="O176" s="91"/>
      <c r="P176" s="91"/>
      <c r="Q176" s="91"/>
      <c r="R176" s="91"/>
      <c r="S176" s="91"/>
      <c r="T176" s="92"/>
      <c r="U176" s="92"/>
      <c r="V176" s="92"/>
      <c r="W176" s="92"/>
      <c r="X176" s="92"/>
      <c r="Y176" s="92"/>
      <c r="Z176" s="92"/>
      <c r="AA176" s="92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</row>
    <row r="177" spans="1:37" x14ac:dyDescent="0.25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1"/>
      <c r="O177" s="91"/>
      <c r="P177" s="91"/>
      <c r="Q177" s="91"/>
      <c r="R177" s="91"/>
      <c r="S177" s="91"/>
      <c r="T177" s="92"/>
      <c r="U177" s="92"/>
      <c r="V177" s="92"/>
      <c r="W177" s="92"/>
      <c r="X177" s="92"/>
      <c r="Y177" s="92"/>
      <c r="Z177" s="92"/>
      <c r="AA177" s="92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</row>
    <row r="178" spans="1:37" x14ac:dyDescent="0.25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1"/>
      <c r="O178" s="91"/>
      <c r="P178" s="91"/>
      <c r="Q178" s="91"/>
      <c r="R178" s="91"/>
      <c r="S178" s="91"/>
      <c r="T178" s="92"/>
      <c r="U178" s="92"/>
      <c r="V178" s="92"/>
      <c r="W178" s="92"/>
      <c r="X178" s="92"/>
      <c r="Y178" s="92"/>
      <c r="Z178" s="92"/>
      <c r="AA178" s="92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</row>
    <row r="179" spans="1:37" x14ac:dyDescent="0.25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1"/>
      <c r="O179" s="91"/>
      <c r="P179" s="91"/>
      <c r="Q179" s="91"/>
      <c r="R179" s="91"/>
      <c r="S179" s="91"/>
      <c r="T179" s="92"/>
      <c r="U179" s="92"/>
      <c r="V179" s="92"/>
      <c r="W179" s="92"/>
      <c r="X179" s="92"/>
      <c r="Y179" s="92"/>
      <c r="Z179" s="92"/>
      <c r="AA179" s="92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</row>
    <row r="180" spans="1:37" x14ac:dyDescent="0.25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1"/>
      <c r="O180" s="91"/>
      <c r="P180" s="91"/>
      <c r="Q180" s="91"/>
      <c r="R180" s="91"/>
      <c r="S180" s="91"/>
      <c r="T180" s="92"/>
      <c r="U180" s="92"/>
      <c r="V180" s="92"/>
      <c r="W180" s="92"/>
      <c r="X180" s="92"/>
      <c r="Y180" s="92"/>
      <c r="Z180" s="92"/>
      <c r="AA180" s="92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</row>
    <row r="181" spans="1:37" x14ac:dyDescent="0.25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1"/>
      <c r="O181" s="91"/>
      <c r="P181" s="91"/>
      <c r="Q181" s="91"/>
      <c r="R181" s="91"/>
      <c r="S181" s="91"/>
      <c r="T181" s="92"/>
      <c r="U181" s="92"/>
      <c r="V181" s="92"/>
      <c r="W181" s="92"/>
      <c r="X181" s="92"/>
      <c r="Y181" s="92"/>
      <c r="Z181" s="92"/>
      <c r="AA181" s="92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</row>
    <row r="182" spans="1:37" x14ac:dyDescent="0.25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1"/>
      <c r="O182" s="91"/>
      <c r="P182" s="91"/>
      <c r="Q182" s="91"/>
      <c r="R182" s="91"/>
      <c r="S182" s="91"/>
      <c r="T182" s="92"/>
      <c r="U182" s="92"/>
      <c r="V182" s="92"/>
      <c r="W182" s="92"/>
      <c r="X182" s="92"/>
      <c r="Y182" s="92"/>
      <c r="Z182" s="92"/>
      <c r="AA182" s="92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</row>
    <row r="183" spans="1:37" x14ac:dyDescent="0.25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1"/>
      <c r="O183" s="91"/>
      <c r="P183" s="91"/>
      <c r="Q183" s="91"/>
      <c r="R183" s="91"/>
      <c r="S183" s="91"/>
      <c r="T183" s="92"/>
      <c r="U183" s="92"/>
      <c r="V183" s="92"/>
      <c r="W183" s="92"/>
      <c r="X183" s="92"/>
      <c r="Y183" s="92"/>
      <c r="Z183" s="92"/>
      <c r="AA183" s="92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</row>
    <row r="184" spans="1:37" x14ac:dyDescent="0.25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1"/>
      <c r="O184" s="91"/>
      <c r="P184" s="91"/>
      <c r="Q184" s="91"/>
      <c r="R184" s="91"/>
      <c r="S184" s="91"/>
      <c r="T184" s="92"/>
      <c r="U184" s="92"/>
      <c r="V184" s="92"/>
      <c r="W184" s="92"/>
      <c r="X184" s="92"/>
      <c r="Y184" s="92"/>
      <c r="Z184" s="92"/>
      <c r="AA184" s="92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</row>
    <row r="185" spans="1:37" x14ac:dyDescent="0.25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1"/>
      <c r="O185" s="91"/>
      <c r="P185" s="91"/>
      <c r="Q185" s="91"/>
      <c r="R185" s="91"/>
      <c r="S185" s="91"/>
      <c r="T185" s="92"/>
      <c r="U185" s="92"/>
      <c r="V185" s="92"/>
      <c r="W185" s="92"/>
      <c r="X185" s="92"/>
      <c r="Y185" s="92"/>
      <c r="Z185" s="92"/>
      <c r="AA185" s="92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</row>
    <row r="186" spans="1:37" x14ac:dyDescent="0.25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1"/>
      <c r="O186" s="91"/>
      <c r="P186" s="91"/>
      <c r="Q186" s="91"/>
      <c r="R186" s="91"/>
      <c r="S186" s="91"/>
      <c r="T186" s="92"/>
      <c r="U186" s="92"/>
      <c r="V186" s="92"/>
      <c r="W186" s="92"/>
      <c r="X186" s="92"/>
      <c r="Y186" s="92"/>
      <c r="Z186" s="92"/>
      <c r="AA186" s="92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</row>
    <row r="187" spans="1:37" x14ac:dyDescent="0.25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1"/>
      <c r="O187" s="91"/>
      <c r="P187" s="91"/>
      <c r="Q187" s="91"/>
      <c r="R187" s="91"/>
      <c r="S187" s="91"/>
      <c r="T187" s="92"/>
      <c r="U187" s="92"/>
      <c r="V187" s="92"/>
      <c r="W187" s="92"/>
      <c r="X187" s="92"/>
      <c r="Y187" s="92"/>
      <c r="Z187" s="92"/>
      <c r="AA187" s="92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</row>
    <row r="188" spans="1:37" x14ac:dyDescent="0.25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1"/>
      <c r="O188" s="91"/>
      <c r="P188" s="91"/>
      <c r="Q188" s="91"/>
      <c r="R188" s="91"/>
      <c r="S188" s="91"/>
      <c r="T188" s="92"/>
      <c r="U188" s="92"/>
      <c r="V188" s="92"/>
      <c r="W188" s="92"/>
      <c r="X188" s="92"/>
      <c r="Y188" s="92"/>
      <c r="Z188" s="92"/>
      <c r="AA188" s="92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</row>
    <row r="189" spans="1:37" x14ac:dyDescent="0.25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1"/>
      <c r="O189" s="91"/>
      <c r="P189" s="91"/>
      <c r="Q189" s="91"/>
      <c r="R189" s="91"/>
      <c r="S189" s="91"/>
      <c r="T189" s="92"/>
      <c r="U189" s="92"/>
      <c r="V189" s="92"/>
      <c r="W189" s="92"/>
      <c r="X189" s="92"/>
      <c r="Y189" s="92"/>
      <c r="Z189" s="92"/>
      <c r="AA189" s="92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</row>
    <row r="190" spans="1:37" x14ac:dyDescent="0.25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1"/>
      <c r="O190" s="91"/>
      <c r="P190" s="91"/>
      <c r="Q190" s="91"/>
      <c r="R190" s="91"/>
      <c r="S190" s="91"/>
      <c r="T190" s="92"/>
      <c r="U190" s="92"/>
      <c r="V190" s="92"/>
      <c r="W190" s="92"/>
      <c r="X190" s="92"/>
      <c r="Y190" s="92"/>
      <c r="Z190" s="92"/>
      <c r="AA190" s="92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</row>
    <row r="191" spans="1:37" x14ac:dyDescent="0.25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1"/>
      <c r="O191" s="91"/>
      <c r="P191" s="91"/>
      <c r="Q191" s="91"/>
      <c r="R191" s="91"/>
      <c r="S191" s="91"/>
      <c r="T191" s="92"/>
      <c r="U191" s="92"/>
      <c r="V191" s="92"/>
      <c r="W191" s="92"/>
      <c r="X191" s="92"/>
      <c r="Y191" s="92"/>
      <c r="Z191" s="92"/>
      <c r="AA191" s="92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</row>
    <row r="192" spans="1:37" x14ac:dyDescent="0.25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1"/>
      <c r="O192" s="91"/>
      <c r="P192" s="91"/>
      <c r="Q192" s="91"/>
      <c r="R192" s="91"/>
      <c r="S192" s="91"/>
      <c r="T192" s="92"/>
      <c r="U192" s="92"/>
      <c r="V192" s="92"/>
      <c r="W192" s="92"/>
      <c r="X192" s="92"/>
      <c r="Y192" s="92"/>
      <c r="Z192" s="92"/>
      <c r="AA192" s="92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</row>
    <row r="193" spans="1:37" x14ac:dyDescent="0.25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1"/>
      <c r="O193" s="91"/>
      <c r="P193" s="91"/>
      <c r="Q193" s="91"/>
      <c r="R193" s="91"/>
      <c r="S193" s="91"/>
      <c r="T193" s="92"/>
      <c r="U193" s="92"/>
      <c r="V193" s="92"/>
      <c r="W193" s="92"/>
      <c r="X193" s="92"/>
      <c r="Y193" s="92"/>
      <c r="Z193" s="92"/>
      <c r="AA193" s="92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</row>
    <row r="194" spans="1:37" x14ac:dyDescent="0.25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1"/>
      <c r="O194" s="91"/>
      <c r="P194" s="91"/>
      <c r="Q194" s="91"/>
      <c r="R194" s="91"/>
      <c r="S194" s="91"/>
      <c r="T194" s="92"/>
      <c r="U194" s="92"/>
      <c r="V194" s="92"/>
      <c r="W194" s="92"/>
      <c r="X194" s="92"/>
      <c r="Y194" s="92"/>
      <c r="Z194" s="92"/>
      <c r="AA194" s="92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</row>
    <row r="195" spans="1:37" x14ac:dyDescent="0.25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1"/>
      <c r="O195" s="91"/>
      <c r="P195" s="91"/>
      <c r="Q195" s="91"/>
      <c r="R195" s="91"/>
      <c r="S195" s="91"/>
      <c r="T195" s="92"/>
      <c r="U195" s="92"/>
      <c r="V195" s="92"/>
      <c r="W195" s="92"/>
      <c r="X195" s="92"/>
      <c r="Y195" s="92"/>
      <c r="Z195" s="92"/>
      <c r="AA195" s="92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</row>
    <row r="196" spans="1:37" x14ac:dyDescent="0.25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1"/>
      <c r="O196" s="91"/>
      <c r="P196" s="91"/>
      <c r="Q196" s="91"/>
      <c r="R196" s="91"/>
      <c r="S196" s="91"/>
      <c r="T196" s="92"/>
      <c r="U196" s="92"/>
      <c r="V196" s="92"/>
      <c r="W196" s="92"/>
      <c r="X196" s="92"/>
      <c r="Y196" s="92"/>
      <c r="Z196" s="92"/>
      <c r="AA196" s="92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</row>
    <row r="197" spans="1:37" x14ac:dyDescent="0.25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1"/>
      <c r="O197" s="91"/>
      <c r="P197" s="91"/>
      <c r="Q197" s="91"/>
      <c r="R197" s="91"/>
      <c r="S197" s="91"/>
      <c r="T197" s="92"/>
      <c r="U197" s="92"/>
      <c r="V197" s="92"/>
      <c r="W197" s="92"/>
      <c r="X197" s="92"/>
      <c r="Y197" s="92"/>
      <c r="Z197" s="92"/>
      <c r="AA197" s="92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</row>
    <row r="198" spans="1:37" x14ac:dyDescent="0.25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1"/>
      <c r="O198" s="91"/>
      <c r="P198" s="91"/>
      <c r="Q198" s="91"/>
      <c r="R198" s="91"/>
      <c r="S198" s="91"/>
      <c r="T198" s="92"/>
      <c r="U198" s="92"/>
      <c r="V198" s="92"/>
      <c r="W198" s="92"/>
      <c r="X198" s="92"/>
      <c r="Y198" s="92"/>
      <c r="Z198" s="92"/>
      <c r="AA198" s="92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</row>
    <row r="199" spans="1:37" x14ac:dyDescent="0.25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1"/>
      <c r="O199" s="91"/>
      <c r="P199" s="91"/>
      <c r="Q199" s="91"/>
      <c r="R199" s="91"/>
      <c r="S199" s="91"/>
      <c r="T199" s="92"/>
      <c r="U199" s="92"/>
      <c r="V199" s="92"/>
      <c r="W199" s="92"/>
      <c r="X199" s="92"/>
      <c r="Y199" s="92"/>
      <c r="Z199" s="92"/>
      <c r="AA199" s="92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</row>
    <row r="200" spans="1:37" x14ac:dyDescent="0.25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1"/>
      <c r="O200" s="91"/>
      <c r="P200" s="91"/>
      <c r="Q200" s="91"/>
      <c r="R200" s="91"/>
      <c r="S200" s="91"/>
      <c r="T200" s="92"/>
      <c r="U200" s="92"/>
      <c r="V200" s="92"/>
      <c r="W200" s="92"/>
      <c r="X200" s="92"/>
      <c r="Y200" s="92"/>
      <c r="Z200" s="92"/>
      <c r="AA200" s="92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</row>
    <row r="201" spans="1:37" x14ac:dyDescent="0.25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1"/>
      <c r="O201" s="91"/>
      <c r="P201" s="91"/>
      <c r="Q201" s="91"/>
      <c r="R201" s="91"/>
      <c r="S201" s="91"/>
      <c r="T201" s="92"/>
      <c r="U201" s="92"/>
      <c r="V201" s="92"/>
      <c r="W201" s="92"/>
      <c r="X201" s="92"/>
      <c r="Y201" s="92"/>
      <c r="Z201" s="92"/>
      <c r="AA201" s="92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</row>
    <row r="202" spans="1:37" x14ac:dyDescent="0.25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1"/>
      <c r="O202" s="91"/>
      <c r="P202" s="91"/>
      <c r="Q202" s="91"/>
      <c r="R202" s="91"/>
      <c r="S202" s="91"/>
      <c r="T202" s="92"/>
      <c r="U202" s="92"/>
      <c r="V202" s="92"/>
      <c r="W202" s="92"/>
      <c r="X202" s="92"/>
      <c r="Y202" s="92"/>
      <c r="Z202" s="92"/>
      <c r="AA202" s="92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</row>
    <row r="203" spans="1:37" x14ac:dyDescent="0.25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1"/>
      <c r="O203" s="91"/>
      <c r="P203" s="91"/>
      <c r="Q203" s="91"/>
      <c r="R203" s="91"/>
      <c r="S203" s="91"/>
      <c r="T203" s="92"/>
      <c r="U203" s="92"/>
      <c r="V203" s="92"/>
      <c r="W203" s="92"/>
      <c r="X203" s="92"/>
      <c r="Y203" s="92"/>
      <c r="Z203" s="92"/>
      <c r="AA203" s="92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</row>
    <row r="204" spans="1:37" x14ac:dyDescent="0.25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1"/>
      <c r="O204" s="91"/>
      <c r="P204" s="91"/>
      <c r="Q204" s="91"/>
      <c r="R204" s="91"/>
      <c r="S204" s="91"/>
      <c r="T204" s="92"/>
      <c r="U204" s="92"/>
      <c r="V204" s="92"/>
      <c r="W204" s="92"/>
      <c r="X204" s="92"/>
      <c r="Y204" s="92"/>
      <c r="Z204" s="92"/>
      <c r="AA204" s="92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</row>
    <row r="205" spans="1:37" x14ac:dyDescent="0.25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1"/>
      <c r="O205" s="91"/>
      <c r="P205" s="91"/>
      <c r="Q205" s="91"/>
      <c r="R205" s="91"/>
      <c r="S205" s="91"/>
      <c r="T205" s="92"/>
      <c r="U205" s="92"/>
      <c r="V205" s="92"/>
      <c r="W205" s="92"/>
      <c r="X205" s="92"/>
      <c r="Y205" s="92"/>
      <c r="Z205" s="92"/>
      <c r="AA205" s="92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</row>
    <row r="206" spans="1:37" x14ac:dyDescent="0.25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1"/>
      <c r="O206" s="91"/>
      <c r="P206" s="91"/>
      <c r="Q206" s="91"/>
      <c r="R206" s="91"/>
      <c r="S206" s="91"/>
      <c r="T206" s="92"/>
      <c r="U206" s="92"/>
      <c r="V206" s="92"/>
      <c r="W206" s="92"/>
      <c r="X206" s="92"/>
      <c r="Y206" s="92"/>
      <c r="Z206" s="92"/>
      <c r="AA206" s="92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</row>
    <row r="207" spans="1:37" x14ac:dyDescent="0.25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1"/>
      <c r="O207" s="91"/>
      <c r="P207" s="91"/>
      <c r="Q207" s="91"/>
      <c r="R207" s="91"/>
      <c r="S207" s="91"/>
      <c r="T207" s="92"/>
      <c r="U207" s="92"/>
      <c r="V207" s="92"/>
      <c r="W207" s="92"/>
      <c r="X207" s="92"/>
      <c r="Y207" s="92"/>
      <c r="Z207" s="92"/>
      <c r="AA207" s="92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</row>
    <row r="208" spans="1:37" x14ac:dyDescent="0.25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1"/>
      <c r="O208" s="91"/>
      <c r="P208" s="91"/>
      <c r="Q208" s="91"/>
      <c r="R208" s="91"/>
      <c r="S208" s="91"/>
      <c r="T208" s="92"/>
      <c r="U208" s="92"/>
      <c r="V208" s="92"/>
      <c r="W208" s="92"/>
      <c r="X208" s="92"/>
      <c r="Y208" s="92"/>
      <c r="Z208" s="92"/>
      <c r="AA208" s="92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</row>
    <row r="209" spans="1:37" x14ac:dyDescent="0.25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1"/>
      <c r="O209" s="91"/>
      <c r="P209" s="91"/>
      <c r="Q209" s="91"/>
      <c r="R209" s="91"/>
      <c r="S209" s="91"/>
      <c r="T209" s="92"/>
      <c r="U209" s="92"/>
      <c r="V209" s="92"/>
      <c r="W209" s="92"/>
      <c r="X209" s="92"/>
      <c r="Y209" s="92"/>
      <c r="Z209" s="92"/>
      <c r="AA209" s="92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</row>
    <row r="210" spans="1:37" x14ac:dyDescent="0.25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1"/>
      <c r="O210" s="91"/>
      <c r="P210" s="91"/>
      <c r="Q210" s="91"/>
      <c r="R210" s="91"/>
      <c r="S210" s="91"/>
      <c r="T210" s="92"/>
      <c r="U210" s="92"/>
      <c r="V210" s="92"/>
      <c r="W210" s="92"/>
      <c r="X210" s="92"/>
      <c r="Y210" s="92"/>
      <c r="Z210" s="92"/>
      <c r="AA210" s="92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</row>
    <row r="211" spans="1:37" x14ac:dyDescent="0.25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1"/>
      <c r="O211" s="91"/>
      <c r="P211" s="91"/>
      <c r="Q211" s="91"/>
      <c r="R211" s="91"/>
      <c r="S211" s="91"/>
      <c r="T211" s="92"/>
      <c r="U211" s="92"/>
      <c r="V211" s="92"/>
      <c r="W211" s="92"/>
      <c r="X211" s="92"/>
      <c r="Y211" s="92"/>
      <c r="Z211" s="92"/>
      <c r="AA211" s="92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</row>
    <row r="212" spans="1:37" x14ac:dyDescent="0.2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1"/>
      <c r="O212" s="91"/>
      <c r="P212" s="91"/>
      <c r="Q212" s="91"/>
      <c r="R212" s="91"/>
      <c r="S212" s="91"/>
      <c r="T212" s="92"/>
      <c r="U212" s="92"/>
      <c r="V212" s="92"/>
      <c r="W212" s="92"/>
      <c r="X212" s="92"/>
      <c r="Y212" s="92"/>
      <c r="Z212" s="92"/>
      <c r="AA212" s="92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</row>
    <row r="213" spans="1:37" x14ac:dyDescent="0.25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1"/>
      <c r="O213" s="91"/>
      <c r="P213" s="91"/>
      <c r="Q213" s="91"/>
      <c r="R213" s="91"/>
      <c r="S213" s="91"/>
      <c r="T213" s="92"/>
      <c r="U213" s="92"/>
      <c r="V213" s="92"/>
      <c r="W213" s="92"/>
      <c r="X213" s="92"/>
      <c r="Y213" s="92"/>
      <c r="Z213" s="92"/>
      <c r="AA213" s="92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</row>
    <row r="214" spans="1:37" x14ac:dyDescent="0.25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1"/>
      <c r="O214" s="91"/>
      <c r="P214" s="91"/>
      <c r="Q214" s="91"/>
      <c r="R214" s="91"/>
      <c r="S214" s="91"/>
      <c r="T214" s="92"/>
      <c r="U214" s="92"/>
      <c r="V214" s="92"/>
      <c r="W214" s="92"/>
      <c r="X214" s="92"/>
      <c r="Y214" s="92"/>
      <c r="Z214" s="92"/>
      <c r="AA214" s="92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</row>
    <row r="215" spans="1:37" x14ac:dyDescent="0.25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1"/>
      <c r="O215" s="91"/>
      <c r="P215" s="91"/>
      <c r="Q215" s="91"/>
      <c r="R215" s="91"/>
      <c r="S215" s="91"/>
      <c r="T215" s="92"/>
      <c r="U215" s="92"/>
      <c r="V215" s="92"/>
      <c r="W215" s="92"/>
      <c r="X215" s="92"/>
      <c r="Y215" s="92"/>
      <c r="Z215" s="92"/>
      <c r="AA215" s="92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</row>
    <row r="216" spans="1:37" x14ac:dyDescent="0.25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1"/>
      <c r="O216" s="91"/>
      <c r="P216" s="91"/>
      <c r="Q216" s="91"/>
      <c r="R216" s="91"/>
      <c r="S216" s="91"/>
      <c r="T216" s="92"/>
      <c r="U216" s="92"/>
      <c r="V216" s="92"/>
      <c r="W216" s="92"/>
      <c r="X216" s="92"/>
      <c r="Y216" s="92"/>
      <c r="Z216" s="92"/>
      <c r="AA216" s="92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</row>
    <row r="217" spans="1:37" x14ac:dyDescent="0.25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1"/>
      <c r="O217" s="91"/>
      <c r="P217" s="91"/>
      <c r="Q217" s="91"/>
      <c r="R217" s="91"/>
      <c r="S217" s="91"/>
      <c r="T217" s="92"/>
      <c r="U217" s="92"/>
      <c r="V217" s="92"/>
      <c r="W217" s="92"/>
      <c r="X217" s="92"/>
      <c r="Y217" s="92"/>
      <c r="Z217" s="92"/>
      <c r="AA217" s="92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</row>
    <row r="218" spans="1:37" x14ac:dyDescent="0.25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1"/>
      <c r="O218" s="91"/>
      <c r="P218" s="91"/>
      <c r="Q218" s="91"/>
      <c r="R218" s="91"/>
      <c r="S218" s="91"/>
      <c r="T218" s="92"/>
      <c r="U218" s="92"/>
      <c r="V218" s="92"/>
      <c r="W218" s="92"/>
      <c r="X218" s="92"/>
      <c r="Y218" s="92"/>
      <c r="Z218" s="92"/>
      <c r="AA218" s="92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</row>
    <row r="219" spans="1:37" x14ac:dyDescent="0.25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1"/>
      <c r="O219" s="91"/>
      <c r="P219" s="91"/>
      <c r="Q219" s="91"/>
      <c r="R219" s="91"/>
      <c r="S219" s="91"/>
      <c r="T219" s="92"/>
      <c r="U219" s="92"/>
      <c r="V219" s="92"/>
      <c r="W219" s="92"/>
      <c r="X219" s="92"/>
      <c r="Y219" s="92"/>
      <c r="Z219" s="92"/>
      <c r="AA219" s="92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</row>
    <row r="220" spans="1:37" x14ac:dyDescent="0.25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1"/>
      <c r="O220" s="91"/>
      <c r="P220" s="91"/>
      <c r="Q220" s="91"/>
      <c r="R220" s="91"/>
      <c r="S220" s="91"/>
      <c r="T220" s="92"/>
      <c r="U220" s="92"/>
      <c r="V220" s="92"/>
      <c r="W220" s="92"/>
      <c r="X220" s="92"/>
      <c r="Y220" s="92"/>
      <c r="Z220" s="92"/>
      <c r="AA220" s="92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</row>
    <row r="221" spans="1:37" x14ac:dyDescent="0.25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1"/>
      <c r="O221" s="91"/>
      <c r="P221" s="91"/>
      <c r="Q221" s="91"/>
      <c r="R221" s="91"/>
      <c r="S221" s="91"/>
      <c r="T221" s="92"/>
      <c r="U221" s="92"/>
      <c r="V221" s="92"/>
      <c r="W221" s="92"/>
      <c r="X221" s="92"/>
      <c r="Y221" s="92"/>
      <c r="Z221" s="92"/>
      <c r="AA221" s="92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</row>
    <row r="222" spans="1:37" x14ac:dyDescent="0.25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1"/>
      <c r="O222" s="91"/>
      <c r="P222" s="91"/>
      <c r="Q222" s="91"/>
      <c r="R222" s="91"/>
      <c r="S222" s="91"/>
      <c r="T222" s="92"/>
      <c r="U222" s="92"/>
      <c r="V222" s="92"/>
      <c r="W222" s="92"/>
      <c r="X222" s="92"/>
      <c r="Y222" s="92"/>
      <c r="Z222" s="92"/>
      <c r="AA222" s="92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</row>
    <row r="223" spans="1:37" x14ac:dyDescent="0.25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1"/>
      <c r="O223" s="91"/>
      <c r="P223" s="91"/>
      <c r="Q223" s="91"/>
      <c r="R223" s="91"/>
      <c r="S223" s="91"/>
      <c r="T223" s="92"/>
      <c r="U223" s="92"/>
      <c r="V223" s="92"/>
      <c r="W223" s="92"/>
      <c r="X223" s="92"/>
      <c r="Y223" s="92"/>
      <c r="Z223" s="92"/>
      <c r="AA223" s="92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</row>
    <row r="224" spans="1:37" x14ac:dyDescent="0.25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1"/>
      <c r="O224" s="91"/>
      <c r="P224" s="91"/>
      <c r="Q224" s="91"/>
      <c r="R224" s="91"/>
      <c r="S224" s="91"/>
      <c r="T224" s="92"/>
      <c r="U224" s="92"/>
      <c r="V224" s="92"/>
      <c r="W224" s="92"/>
      <c r="X224" s="92"/>
      <c r="Y224" s="92"/>
      <c r="Z224" s="92"/>
      <c r="AA224" s="92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</row>
    <row r="225" spans="1:37" x14ac:dyDescent="0.25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1"/>
      <c r="O225" s="91"/>
      <c r="P225" s="91"/>
      <c r="Q225" s="91"/>
      <c r="R225" s="91"/>
      <c r="S225" s="91"/>
      <c r="T225" s="92"/>
      <c r="U225" s="92"/>
      <c r="V225" s="92"/>
      <c r="W225" s="92"/>
      <c r="X225" s="92"/>
      <c r="Y225" s="92"/>
      <c r="Z225" s="92"/>
      <c r="AA225" s="92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</row>
    <row r="226" spans="1:37" x14ac:dyDescent="0.25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1"/>
      <c r="O226" s="91"/>
      <c r="P226" s="91"/>
      <c r="Q226" s="91"/>
      <c r="R226" s="91"/>
      <c r="S226" s="91"/>
      <c r="T226" s="92"/>
      <c r="U226" s="92"/>
      <c r="V226" s="92"/>
      <c r="W226" s="92"/>
      <c r="X226" s="92"/>
      <c r="Y226" s="92"/>
      <c r="Z226" s="92"/>
      <c r="AA226" s="92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</row>
    <row r="227" spans="1:37" x14ac:dyDescent="0.25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1"/>
      <c r="O227" s="91"/>
      <c r="P227" s="91"/>
      <c r="Q227" s="91"/>
      <c r="R227" s="91"/>
      <c r="S227" s="91"/>
      <c r="T227" s="92"/>
      <c r="U227" s="92"/>
      <c r="V227" s="92"/>
      <c r="W227" s="92"/>
      <c r="X227" s="92"/>
      <c r="Y227" s="92"/>
      <c r="Z227" s="92"/>
      <c r="AA227" s="92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</row>
    <row r="228" spans="1:37" x14ac:dyDescent="0.25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1"/>
      <c r="O228" s="91"/>
      <c r="P228" s="91"/>
      <c r="Q228" s="91"/>
      <c r="R228" s="91"/>
      <c r="S228" s="91"/>
      <c r="T228" s="92"/>
      <c r="U228" s="92"/>
      <c r="V228" s="92"/>
      <c r="W228" s="92"/>
      <c r="X228" s="92"/>
      <c r="Y228" s="92"/>
      <c r="Z228" s="92"/>
      <c r="AA228" s="92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</row>
    <row r="229" spans="1:37" x14ac:dyDescent="0.25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1"/>
      <c r="O229" s="91"/>
      <c r="P229" s="91"/>
      <c r="Q229" s="91"/>
      <c r="R229" s="91"/>
      <c r="S229" s="91"/>
      <c r="T229" s="92"/>
      <c r="U229" s="92"/>
      <c r="V229" s="92"/>
      <c r="W229" s="92"/>
      <c r="X229" s="92"/>
      <c r="Y229" s="92"/>
      <c r="Z229" s="92"/>
      <c r="AA229" s="92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</row>
    <row r="230" spans="1:37" x14ac:dyDescent="0.25">
      <c r="A230" s="90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1"/>
      <c r="O230" s="91"/>
      <c r="P230" s="91"/>
      <c r="Q230" s="91"/>
      <c r="R230" s="91"/>
      <c r="S230" s="91"/>
      <c r="T230" s="92"/>
      <c r="U230" s="92"/>
      <c r="V230" s="92"/>
      <c r="W230" s="92"/>
      <c r="X230" s="92"/>
      <c r="Y230" s="92"/>
      <c r="Z230" s="92"/>
      <c r="AA230" s="92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</row>
    <row r="231" spans="1:37" x14ac:dyDescent="0.25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1"/>
      <c r="O231" s="91"/>
      <c r="P231" s="91"/>
      <c r="Q231" s="91"/>
      <c r="R231" s="91"/>
      <c r="S231" s="91"/>
      <c r="T231" s="92"/>
      <c r="U231" s="92"/>
      <c r="V231" s="92"/>
      <c r="W231" s="92"/>
      <c r="X231" s="92"/>
      <c r="Y231" s="92"/>
      <c r="Z231" s="92"/>
      <c r="AA231" s="92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</row>
    <row r="232" spans="1:37" x14ac:dyDescent="0.25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1"/>
      <c r="O232" s="91"/>
      <c r="P232" s="91"/>
      <c r="Q232" s="91"/>
      <c r="R232" s="91"/>
      <c r="S232" s="91"/>
      <c r="T232" s="92"/>
      <c r="U232" s="92"/>
      <c r="V232" s="92"/>
      <c r="W232" s="92"/>
      <c r="X232" s="92"/>
      <c r="Y232" s="92"/>
      <c r="Z232" s="92"/>
      <c r="AA232" s="92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</row>
    <row r="233" spans="1:37" x14ac:dyDescent="0.25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1"/>
      <c r="O233" s="91"/>
      <c r="P233" s="91"/>
      <c r="Q233" s="91"/>
      <c r="R233" s="91"/>
      <c r="S233" s="91"/>
      <c r="T233" s="92"/>
      <c r="U233" s="92"/>
      <c r="V233" s="92"/>
      <c r="W233" s="92"/>
      <c r="X233" s="92"/>
      <c r="Y233" s="92"/>
      <c r="Z233" s="92"/>
      <c r="AA233" s="92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</row>
    <row r="234" spans="1:37" x14ac:dyDescent="0.25">
      <c r="A234" s="90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1"/>
      <c r="O234" s="91"/>
      <c r="P234" s="91"/>
      <c r="Q234" s="91"/>
      <c r="R234" s="91"/>
      <c r="S234" s="91"/>
      <c r="T234" s="92"/>
      <c r="U234" s="92"/>
      <c r="V234" s="92"/>
      <c r="W234" s="92"/>
      <c r="X234" s="92"/>
      <c r="Y234" s="92"/>
      <c r="Z234" s="92"/>
      <c r="AA234" s="92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</row>
    <row r="235" spans="1:37" x14ac:dyDescent="0.25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1"/>
      <c r="O235" s="91"/>
      <c r="P235" s="91"/>
      <c r="Q235" s="91"/>
      <c r="R235" s="91"/>
      <c r="S235" s="91"/>
      <c r="T235" s="92"/>
      <c r="U235" s="92"/>
      <c r="V235" s="92"/>
      <c r="W235" s="92"/>
      <c r="X235" s="92"/>
      <c r="Y235" s="92"/>
      <c r="Z235" s="92"/>
      <c r="AA235" s="92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</row>
    <row r="236" spans="1:37" x14ac:dyDescent="0.25">
      <c r="A236" s="90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1"/>
      <c r="O236" s="91"/>
      <c r="P236" s="91"/>
      <c r="Q236" s="91"/>
      <c r="R236" s="91"/>
      <c r="S236" s="91"/>
      <c r="T236" s="92"/>
      <c r="U236" s="92"/>
      <c r="V236" s="92"/>
      <c r="W236" s="92"/>
      <c r="X236" s="92"/>
      <c r="Y236" s="92"/>
      <c r="Z236" s="92"/>
      <c r="AA236" s="92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</row>
    <row r="237" spans="1:37" x14ac:dyDescent="0.25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2"/>
      <c r="U237" s="92"/>
      <c r="V237" s="92"/>
      <c r="W237" s="92"/>
      <c r="X237" s="92"/>
      <c r="Y237" s="92"/>
      <c r="Z237" s="92"/>
      <c r="AA237" s="92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</row>
    <row r="238" spans="1:37" x14ac:dyDescent="0.25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2"/>
      <c r="U238" s="92"/>
      <c r="V238" s="92"/>
      <c r="W238" s="92"/>
      <c r="X238" s="92"/>
      <c r="Y238" s="92"/>
      <c r="Z238" s="92"/>
      <c r="AA238" s="92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</row>
  </sheetData>
  <mergeCells count="18">
    <mergeCell ref="C6:AK6"/>
    <mergeCell ref="AI1:AK1"/>
    <mergeCell ref="C2:AK2"/>
    <mergeCell ref="C3:AK3"/>
    <mergeCell ref="C4:AK4"/>
    <mergeCell ref="C5:AK5"/>
    <mergeCell ref="F12:G13"/>
    <mergeCell ref="H12:P13"/>
    <mergeCell ref="I8:AK8"/>
    <mergeCell ref="I9:AK9"/>
    <mergeCell ref="A11:P11"/>
    <mergeCell ref="R11:AA13"/>
    <mergeCell ref="AB11:AB13"/>
    <mergeCell ref="AC11:AC13"/>
    <mergeCell ref="AD11:AI12"/>
    <mergeCell ref="AJ11:AK12"/>
    <mergeCell ref="A12:C13"/>
    <mergeCell ref="D12:E13"/>
  </mergeCells>
  <pageMargins left="0.70866141732283472" right="0.70866141732283472" top="0.74803149606299213" bottom="0.74803149606299213" header="0.31496062992125984" footer="0.31496062992125984"/>
  <pageSetup paperSize="9" scale="17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Ревизионная комиссия</dc:creator>
  <cp:lastModifiedBy>Ревизионная комиссия</cp:lastModifiedBy>
  <cp:lastPrinted>2018-02-12T08:17:55Z</cp:lastPrinted>
  <dcterms:created xsi:type="dcterms:W3CDTF">2018-02-07T13:33:42Z</dcterms:created>
  <dcterms:modified xsi:type="dcterms:W3CDTF">2018-02-16T08:53:05Z</dcterms:modified>
</cp:coreProperties>
</file>