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890" activeTab="0"/>
  </bookViews>
  <sheets>
    <sheet name="Приложение 1 " sheetId="1" r:id="rId1"/>
  </sheets>
  <definedNames>
    <definedName name="_xlnm.Print_Titles" localSheetId="0">'Приложение 1 '!$24:$26</definedName>
    <definedName name="_xlnm.Print_Area" localSheetId="0">'Приложение 1 '!$A$1:$AK$299</definedName>
  </definedNames>
  <calcPr fullCalcOnLoad="1"/>
</workbook>
</file>

<file path=xl/sharedStrings.xml><?xml version="1.0" encoding="utf-8"?>
<sst xmlns="http://schemas.openxmlformats.org/spreadsheetml/2006/main" count="906" uniqueCount="226">
  <si>
    <t>Цели программы, подпрограммы,  задачи  подпрограммы, мероприятия  (административные мерприятия) подпрограммы  и их показатели</t>
  </si>
  <si>
    <t xml:space="preserve">код администратора  программы </t>
  </si>
  <si>
    <t>раздел</t>
  </si>
  <si>
    <t>подраздел</t>
  </si>
  <si>
    <t>код целевой статьи расхода бюджета</t>
  </si>
  <si>
    <t xml:space="preserve">мероприятие   (административное мероприятие) подпрограммы  </t>
  </si>
  <si>
    <t>направление расходов</t>
  </si>
  <si>
    <t>Значение</t>
  </si>
  <si>
    <t>Год достижения</t>
  </si>
  <si>
    <t>Программа всего</t>
  </si>
  <si>
    <t>Единица  измерения</t>
  </si>
  <si>
    <t>Целевое (суммарное) значение показателя</t>
  </si>
  <si>
    <t>Дополнительный аналитический код</t>
  </si>
  <si>
    <t>Годы реализации программы</t>
  </si>
  <si>
    <t>программа</t>
  </si>
  <si>
    <t>подпрограмма</t>
  </si>
  <si>
    <t>цель програамыы</t>
  </si>
  <si>
    <t>задача подпрограммы</t>
  </si>
  <si>
    <t xml:space="preserve">номер показателя </t>
  </si>
  <si>
    <t>%</t>
  </si>
  <si>
    <t>единиц</t>
  </si>
  <si>
    <t>человек</t>
  </si>
  <si>
    <t>да/нет</t>
  </si>
  <si>
    <t>рублей</t>
  </si>
  <si>
    <t>Обеспечивающая подпрограмма</t>
  </si>
  <si>
    <t>2015 год</t>
  </si>
  <si>
    <t>2016 год</t>
  </si>
  <si>
    <t xml:space="preserve">Коды бюджетной классификации </t>
  </si>
  <si>
    <t>Характеристика   муниципальной программы муниципального образования "Осташковский район" Тверской области</t>
  </si>
  <si>
    <t>Главный администратор  (администратор) муниципальной  программы  - Администрация МО "Осташковский район"</t>
  </si>
  <si>
    <t>Подпрограмма 1 "Информационное обеспечение деятельности органов местного самоуправления МО "Осташковский район"</t>
  </si>
  <si>
    <r>
      <t xml:space="preserve">Задача 1 подпрограммы </t>
    </r>
    <r>
      <rPr>
        <sz val="10"/>
        <color indexed="8"/>
        <rFont val="Times New Roman"/>
        <family val="1"/>
      </rPr>
      <t>"Поддержка деятельности газеты "Селигер" Осташковского района"</t>
    </r>
  </si>
  <si>
    <r>
      <rPr>
        <b/>
        <sz val="10"/>
        <color indexed="8"/>
        <rFont val="Times New Roman"/>
        <family val="1"/>
      </rPr>
      <t xml:space="preserve">Показатель 1 задачи подпрограммы </t>
    </r>
    <r>
      <rPr>
        <sz val="10"/>
        <color indexed="8"/>
        <rFont val="Times New Roman"/>
        <family val="1"/>
      </rPr>
      <t>"Количество посетителей сайта газеты "Селигер" Осташковского района</t>
    </r>
  </si>
  <si>
    <t>Мероприятие подпрограммы 1.001 Предоставление субсидий по поддержке деятельности районной газеты "Селигер"</t>
  </si>
  <si>
    <t>1.1. За счет средств областного бюджета</t>
  </si>
  <si>
    <t>1.2. За счет средств бюджета МО "Осташковский район"</t>
  </si>
  <si>
    <t>количество экземпляров одного тиража, периодичность выхода газеты</t>
  </si>
  <si>
    <t>Административное мероприятие 1.002 "Информационное сотрудничество органов местного саомуправления МО "Осташковский район" с редакцией газеты "Селигер"</t>
  </si>
  <si>
    <r>
      <t>Показатель административного мероприятия 1 подпрограммы "</t>
    </r>
    <r>
      <rPr>
        <sz val="10"/>
        <color indexed="8"/>
        <rFont val="Times New Roman"/>
        <family val="1"/>
      </rPr>
      <t>Количество и периодичность публикаций информационных материалов органов местного самоуправления МО "Осташковский район" на страницах газеты "Селигер"</t>
    </r>
  </si>
  <si>
    <t>количество публикаций в неделю</t>
  </si>
  <si>
    <t>Задача 2 подпрограммы "Информационное освещение деятельности органов местного самоуправления Осташковского района посредством телерадиокампании "Селигер"</t>
  </si>
  <si>
    <r>
      <t xml:space="preserve">Показатель задачи подпрограммы </t>
    </r>
    <r>
      <rPr>
        <sz val="10"/>
        <color indexed="8"/>
        <rFont val="Times New Roman"/>
        <family val="1"/>
      </rPr>
      <t>"Количество и периодичность выхода в эфир телерадиокампании "Селигер" информации о деятельности органов местного самоуправления, актуальность данной информации</t>
    </r>
  </si>
  <si>
    <t>количество информационных сообщений о деятельности органов местного самоуправления Осташковского района в неделю</t>
  </si>
  <si>
    <r>
      <t xml:space="preserve">Мероприятие подпрограммы 2.001 </t>
    </r>
    <r>
      <rPr>
        <sz val="10"/>
        <color indexed="8"/>
        <rFont val="Times New Roman"/>
        <family val="1"/>
      </rPr>
      <t>"Оказание информационных услуг по подготовке и размещению в эфире телерадиокампании "Селигер" материалов о деятельности органов местного самоуправления</t>
    </r>
  </si>
  <si>
    <r>
      <t xml:space="preserve">Показатель 1 мероприятия подпрограммы </t>
    </r>
    <r>
      <rPr>
        <sz val="10"/>
        <color indexed="8"/>
        <rFont val="Times New Roman"/>
        <family val="1"/>
      </rPr>
      <t>"Осуществление вещания ТРК "Селигер" на радиоволне, указанной в договоре</t>
    </r>
  </si>
  <si>
    <r>
      <t xml:space="preserve">Административное мероприятие 2.002 </t>
    </r>
    <r>
      <rPr>
        <sz val="10"/>
        <color indexed="8"/>
        <rFont val="Times New Roman"/>
        <family val="1"/>
      </rPr>
      <t>Информационное сотрудничество органов местного  самоуправления Осташковского района с редакцией ТРК "Селигер"</t>
    </r>
  </si>
  <si>
    <r>
      <t xml:space="preserve">Показатель административного мероприятия 2.002 </t>
    </r>
    <r>
      <rPr>
        <sz val="10"/>
        <color indexed="8"/>
        <rFont val="Times New Roman"/>
        <family val="1"/>
      </rPr>
      <t>"Количество и периодичность выхода в эфир ТРК "Селигер" информации о деятельности органов местного самоуправления, актуальность данной информации</t>
    </r>
  </si>
  <si>
    <t>количество инфоционных сообщений о деятельности органов местного самоупрвления Осташковского района в неделю</t>
  </si>
  <si>
    <t>Подпрограмма 2 "Техническое обеспечение деятельности органов местного самоупрвления МО "Осташковский район"</t>
  </si>
  <si>
    <r>
      <t xml:space="preserve">Задача 1 подпрограммы </t>
    </r>
    <r>
      <rPr>
        <sz val="10"/>
        <color indexed="8"/>
        <rFont val="Times New Roman"/>
        <family val="1"/>
      </rPr>
      <t>"Организация технического обеспечения деятельности органов местного самоуправления МО "Осташковский район"</t>
    </r>
  </si>
  <si>
    <r>
      <t xml:space="preserve">Мерпориятие подпрограммы 1.001 </t>
    </r>
    <r>
      <rPr>
        <sz val="10"/>
        <color indexed="8"/>
        <rFont val="Times New Roman"/>
        <family val="1"/>
      </rPr>
      <t>"Модернизация компьютерной техники и программного обеспечения в органах местного самоуправления МО "Осташковский район", в т.ч.</t>
    </r>
  </si>
  <si>
    <t>1.1. Администрация МО "Осташковский район"</t>
  </si>
  <si>
    <t>1.2. Финансовое управление МО "Осташковский район"</t>
  </si>
  <si>
    <t>соответствие программного обеспечения и технических средств предъявленным тербованиям, по факту</t>
  </si>
  <si>
    <r>
      <t xml:space="preserve">Административное мероприятие 1.002 </t>
    </r>
    <r>
      <rPr>
        <sz val="10"/>
        <color indexed="8"/>
        <rFont val="Times New Roman"/>
        <family val="1"/>
      </rPr>
      <t>"Поддержка работоспособности технических средств органов местного самоуправления МО "Осташковский район"</t>
    </r>
  </si>
  <si>
    <r>
      <t xml:space="preserve">Задача 2 подпрограммы </t>
    </r>
    <r>
      <rPr>
        <sz val="10"/>
        <color indexed="8"/>
        <rFont val="Times New Roman"/>
        <family val="1"/>
      </rPr>
      <t>"Обеспечение обучения сотрудников органов местного самоуправления МО "Осташковский район" работе с программным обеспечением</t>
    </r>
  </si>
  <si>
    <r>
      <t xml:space="preserve">Административное мероприятие 2.002 </t>
    </r>
    <r>
      <rPr>
        <sz val="10"/>
        <color indexed="8"/>
        <rFont val="Times New Roman"/>
        <family val="1"/>
      </rPr>
      <t>"Проведение индивидуального обучения сотрудников по работе со специализированным программным обеспечением для органов местного самоуправления МО "Осташковский район"</t>
    </r>
  </si>
  <si>
    <t>Подпрограмма 3 "Создание условий для эффективного функционирования органов местного самоуправления МО "Осташковский район"</t>
  </si>
  <si>
    <r>
      <t xml:space="preserve">Задача 1 подпрограммы </t>
    </r>
    <r>
      <rPr>
        <sz val="10"/>
        <color indexed="8"/>
        <rFont val="Times New Roman"/>
        <family val="1"/>
      </rPr>
      <t>"Развитие кадрового потенциала органов местного самоуправления МО "Осташковский район"</t>
    </r>
  </si>
  <si>
    <r>
      <t>Показатель 1 подпрограммы "</t>
    </r>
    <r>
      <rPr>
        <sz val="10"/>
        <color indexed="8"/>
        <rFont val="Times New Roman"/>
        <family val="1"/>
      </rPr>
      <t>Численность муниципальных служащих органов местного самоуправления МО "Осташковский район"</t>
    </r>
  </si>
  <si>
    <r>
      <rPr>
        <b/>
        <sz val="10"/>
        <color indexed="8"/>
        <rFont val="Times New Roman"/>
        <family val="1"/>
      </rPr>
      <t xml:space="preserve">Показатель 1 мероприятия </t>
    </r>
    <r>
      <rPr>
        <sz val="10"/>
        <color indexed="8"/>
        <rFont val="Times New Roman"/>
        <family val="1"/>
      </rPr>
      <t>"Доля впервые принятых на муниципальную службу и прошедших обучение"</t>
    </r>
  </si>
  <si>
    <t>1.2. Отдел образования администрации МО "Осташковский район"</t>
  </si>
  <si>
    <r>
      <t xml:space="preserve">Показатель 2 подпрограммы </t>
    </r>
    <r>
      <rPr>
        <sz val="10"/>
        <color indexed="8"/>
        <rFont val="Times New Roman"/>
        <family val="1"/>
      </rPr>
      <t>"Доля жителей Осташковского района, информированных о мероприятиях с участием главы МО "Осташковский район"</t>
    </r>
  </si>
  <si>
    <r>
      <t xml:space="preserve">Мероприятие 2.002 </t>
    </r>
    <r>
      <rPr>
        <sz val="10"/>
        <rFont val="Times New Roman"/>
        <family val="1"/>
      </rPr>
      <t>"Обеспечение условий для сохранения кадрового потенциала и сокращения текучести кадров органов местного самоуправления МО "Осташковский район"</t>
    </r>
  </si>
  <si>
    <r>
      <t xml:space="preserve">Показатель 1 подпрограммы </t>
    </r>
    <r>
      <rPr>
        <sz val="10"/>
        <color indexed="8"/>
        <rFont val="Times New Roman"/>
        <family val="1"/>
      </rPr>
      <t>"Количество муниципальных правовых актов, прошедших антикоррупционную экспертизу"</t>
    </r>
  </si>
  <si>
    <t>Подпрограмма 4 "Организация деятельности по государственной регистрации актов гражданского состояния на территории Осташковского района"</t>
  </si>
  <si>
    <r>
      <t xml:space="preserve">Задача 1 </t>
    </r>
    <r>
      <rPr>
        <sz val="10"/>
        <color indexed="8"/>
        <rFont val="Times New Roman"/>
        <family val="1"/>
      </rPr>
      <t>"Совершенствование организации деятельности Отдела записи актов гражданского состояния администрации МО "Осташковский район" по реализации федеральных государственных полномочий на государственную регистрацию актов гражданского состояния"</t>
    </r>
  </si>
  <si>
    <r>
      <t xml:space="preserve">Показатель 1 </t>
    </r>
    <r>
      <rPr>
        <sz val="10"/>
        <color indexed="8"/>
        <rFont val="Times New Roman"/>
        <family val="1"/>
      </rPr>
      <t>"Доля получателей государственной услуги, удовлетворенных качеством предоставления государственной услуги от общего числа получателей государственной услуги"</t>
    </r>
  </si>
  <si>
    <r>
      <t xml:space="preserve">Показатель 2 </t>
    </r>
    <r>
      <rPr>
        <sz val="10"/>
        <color indexed="8"/>
        <rFont val="Times New Roman"/>
        <family val="1"/>
      </rPr>
      <t xml:space="preserve"> "Соблюдение административного регламента предоставления государственной услуги по регистрации актов гражданского состояния органами, осуществляющими государственную регистрацию актов гражданского состояния на территории РФ"</t>
    </r>
  </si>
  <si>
    <r>
      <t xml:space="preserve">Показатель 3 </t>
    </r>
    <r>
      <rPr>
        <sz val="10"/>
        <color indexed="8"/>
        <rFont val="Times New Roman"/>
        <family val="1"/>
      </rPr>
      <t xml:space="preserve"> "Соблюдение административного регламента Министерства иностранных дел РФ и Министерства юстиции РФ по предоставлению государственной услуги по востребованию личных документов"</t>
    </r>
  </si>
  <si>
    <r>
      <t xml:space="preserve">Административное мероприятие 1.001 </t>
    </r>
    <r>
      <rPr>
        <sz val="10"/>
        <color indexed="8"/>
        <rFont val="Times New Roman"/>
        <family val="1"/>
      </rPr>
      <t>"Организация работы по своевренной, полной государственной регистрации актов гражданского состояния на территории Осташковского района"</t>
    </r>
  </si>
  <si>
    <r>
      <t xml:space="preserve">Показатель 1 </t>
    </r>
    <r>
      <rPr>
        <sz val="10"/>
        <color indexed="8"/>
        <rFont val="Times New Roman"/>
        <family val="1"/>
      </rPr>
      <t xml:space="preserve"> "Количество актов гражданского состояния, зарегистрированных на территории Осташковского района"</t>
    </r>
  </si>
  <si>
    <r>
      <t xml:space="preserve">Административное мероприятие 1.002 </t>
    </r>
    <r>
      <rPr>
        <sz val="10"/>
        <rFont val="Times New Roman"/>
        <family val="1"/>
      </rPr>
      <t xml:space="preserve"> "Осуществление юридически значимых действий в сфере государственной регистрации актов гражданского состояния на территории Осташковского района"</t>
    </r>
  </si>
  <si>
    <r>
      <t xml:space="preserve"> Показатель 1 </t>
    </r>
    <r>
      <rPr>
        <sz val="10"/>
        <color indexed="8"/>
        <rFont val="Times New Roman"/>
        <family val="1"/>
      </rPr>
      <t xml:space="preserve"> "Количество юридически значимых действий в сфере государственной регистрации актов гражданского состояния на территории Осташковского района"</t>
    </r>
  </si>
  <si>
    <r>
      <t xml:space="preserve">Административное мероприятие 1.003 </t>
    </r>
    <r>
      <rPr>
        <sz val="10"/>
        <color indexed="8"/>
        <rFont val="Times New Roman"/>
        <family val="1"/>
      </rPr>
      <t>"Создание и наполнение электронного банка данных актов гражданского состояния "</t>
    </r>
  </si>
  <si>
    <r>
      <t xml:space="preserve">Показатель 1 </t>
    </r>
    <r>
      <rPr>
        <sz val="10"/>
        <color indexed="8"/>
        <rFont val="Times New Roman"/>
        <family val="1"/>
      </rPr>
      <t xml:space="preserve"> "Количество актовых записей, введенных в базу данных"</t>
    </r>
  </si>
  <si>
    <r>
      <t xml:space="preserve">Задача 2 </t>
    </r>
    <r>
      <rPr>
        <sz val="10"/>
        <color indexed="8"/>
        <rFont val="Times New Roman"/>
        <family val="1"/>
      </rPr>
      <t xml:space="preserve"> "Обеспечение открытости деятельности Отдела записи актов гражданского состояния администрации МО "Осташковский район"</t>
    </r>
  </si>
  <si>
    <r>
      <t xml:space="preserve">Показатель 1 </t>
    </r>
    <r>
      <rPr>
        <sz val="10"/>
        <color indexed="8"/>
        <rFont val="Times New Roman"/>
        <family val="1"/>
      </rPr>
      <t xml:space="preserve"> "Уровень удовлетворенности информационной открытостью Отдела записи актов гражданского состояния администрации МО "Осташковский район"</t>
    </r>
  </si>
  <si>
    <r>
      <t xml:space="preserve"> Административное мероприятие 2.001 </t>
    </r>
    <r>
      <rPr>
        <sz val="10"/>
        <rFont val="Times New Roman"/>
        <family val="1"/>
      </rPr>
      <t xml:space="preserve"> "Публикация в средствах массовой информации материалов о деятельности Отдела записи актов гражданского состояния администрации МО "Осташковский район"</t>
    </r>
  </si>
  <si>
    <r>
      <rPr>
        <b/>
        <sz val="10"/>
        <color indexed="8"/>
        <rFont val="Times New Roman"/>
        <family val="1"/>
      </rPr>
      <t>Показатель 1</t>
    </r>
    <r>
      <rPr>
        <sz val="10"/>
        <color indexed="8"/>
        <rFont val="Times New Roman"/>
        <family val="1"/>
      </rPr>
      <t>"Количество публикаций в средствах массовой информации о деятельности Отдела записи актов гражданского состояния администрации МО "Осташковский район"</t>
    </r>
  </si>
  <si>
    <r>
      <t xml:space="preserve">Административное мероприятие 2.003 </t>
    </r>
    <r>
      <rPr>
        <sz val="10"/>
        <color indexed="8"/>
        <rFont val="Times New Roman"/>
        <family val="1"/>
      </rPr>
      <t xml:space="preserve"> "Организация торжественных мероприятий  в отделе ЗАГС администрации МО "Осташковский район", направленных на пропаганду семейных ценностей"</t>
    </r>
  </si>
  <si>
    <r>
      <t>Показатель 1</t>
    </r>
    <r>
      <rPr>
        <sz val="10"/>
        <color indexed="8"/>
        <rFont val="Times New Roman"/>
        <family val="1"/>
      </rPr>
      <t>"Количество торжественных мероприятий"</t>
    </r>
  </si>
  <si>
    <r>
      <t xml:space="preserve">Показатель 2 </t>
    </r>
    <r>
      <rPr>
        <sz val="10"/>
        <color indexed="8"/>
        <rFont val="Times New Roman"/>
        <family val="1"/>
      </rPr>
      <t xml:space="preserve"> "Доля проведенных мероприятий от запланированных"</t>
    </r>
  </si>
  <si>
    <t>Подпрограмма 5 "Организация деятельности административной комиссии на территории Осташковского района"</t>
  </si>
  <si>
    <r>
      <t xml:space="preserve">Административное мероприятие 1.001 </t>
    </r>
    <r>
      <rPr>
        <sz val="10"/>
        <color indexed="8"/>
        <rFont val="Times New Roman"/>
        <family val="1"/>
      </rPr>
      <t>"Проведение заседаний административной комиссией по вопросам нарушений законодательства в рамках осуществляемых полномочий"</t>
    </r>
  </si>
  <si>
    <r>
      <t xml:space="preserve">Административное мероприятие 2.002 </t>
    </r>
    <r>
      <rPr>
        <sz val="10"/>
        <color indexed="8"/>
        <rFont val="Times New Roman"/>
        <family val="1"/>
      </rPr>
      <t xml:space="preserve"> Проведение выездных проверок административной комиссией совместно в органами местного самоуправления поселений, входящих в состав Осташковского района, по вопросам нарушений законодательства в рамках осуществляемых полномочий"</t>
    </r>
  </si>
  <si>
    <t>1.2.Расходы по центральному аппарату администрации МО "Осташковский район"</t>
  </si>
  <si>
    <t xml:space="preserve">                                          </t>
  </si>
  <si>
    <r>
      <t xml:space="preserve">Показатель 1 мероприятия </t>
    </r>
    <r>
      <rPr>
        <sz val="10"/>
        <color indexed="8"/>
        <rFont val="Times New Roman"/>
        <family val="1"/>
      </rPr>
      <t>"Анализ сменяемости кадров органов местного самоуправления МО "Осташковский район"</t>
    </r>
  </si>
  <si>
    <r>
      <t xml:space="preserve">Мероприятие 3.001 подпрограммы  </t>
    </r>
    <r>
      <rPr>
        <sz val="10"/>
        <color indexed="8"/>
        <rFont val="Times New Roman"/>
        <family val="1"/>
      </rPr>
      <t>"Изготовление и распространение печатного материала антикоррупционной направленности"</t>
    </r>
  </si>
  <si>
    <t>соответствие состояния технических средств предъявляемым требованиям</t>
  </si>
  <si>
    <r>
      <t xml:space="preserve">Показатель мепроприятия </t>
    </r>
    <r>
      <rPr>
        <sz val="10"/>
        <color indexed="8"/>
        <rFont val="Times New Roman"/>
        <family val="1"/>
      </rPr>
      <t xml:space="preserve">Соответствие количества проведенных обучающих семинаров и круглых столов по использованию программного обеспечения минимально необходимого для эффективного использования сотрудниками технических средств органов местного самоуправленяи МО"Осташковский район" </t>
    </r>
  </si>
  <si>
    <r>
      <t xml:space="preserve">Показатель мероприятия  </t>
    </r>
    <r>
      <rPr>
        <sz val="10"/>
        <color indexed="8"/>
        <rFont val="Times New Roman"/>
        <family val="1"/>
      </rPr>
      <t>Уровень индивидуальной подготовки сотрудников, сталкивающихся в своей работе со  специализированным программным обеспечением</t>
    </r>
  </si>
  <si>
    <t>1.3. Финансовое управление МО "Осташковский район"</t>
  </si>
  <si>
    <r>
      <t xml:space="preserve">Административное мероприятие 2.002 </t>
    </r>
    <r>
      <rPr>
        <sz val="10"/>
        <color indexed="8"/>
        <rFont val="Times New Roman"/>
        <family val="1"/>
      </rPr>
      <t xml:space="preserve"> "Размещение на официальном сайте администрации МО "Осташковский район" в сети Интернет информации о деятельности отдела записи актов гражданского состояния администрации МО "Осташковский район"</t>
    </r>
  </si>
  <si>
    <r>
      <t xml:space="preserve">Задача 1 </t>
    </r>
    <r>
      <rPr>
        <sz val="10"/>
        <color indexed="8"/>
        <rFont val="Times New Roman"/>
        <family val="1"/>
      </rPr>
      <t>Выявление, предупреждение и пресечение административных правонарушений, в рамках реализации государственных полномочий по созданию административных комиссий и определению перечня должностных лиц, уполномоченных составлять протоклы об административных правонарушениях</t>
    </r>
  </si>
  <si>
    <r>
      <t xml:space="preserve">Показатель 1 </t>
    </r>
    <r>
      <rPr>
        <sz val="10"/>
        <rFont val="Times New Roman"/>
        <family val="1"/>
      </rPr>
      <t>Количество проведенных заседаний административной комиссией</t>
    </r>
  </si>
  <si>
    <r>
      <t xml:space="preserve">Административное мероприятие 1.002 </t>
    </r>
    <r>
      <rPr>
        <sz val="10"/>
        <color indexed="8"/>
        <rFont val="Times New Roman"/>
        <family val="1"/>
      </rPr>
      <t xml:space="preserve"> Размещение информации о деятельности административной комиссии</t>
    </r>
  </si>
  <si>
    <r>
      <t xml:space="preserve">Показатель 1 </t>
    </r>
    <r>
      <rPr>
        <sz val="10"/>
        <color indexed="8"/>
        <rFont val="Times New Roman"/>
        <family val="1"/>
      </rPr>
      <t>Количество публикаций, размещенных в средствах массовой информации</t>
    </r>
  </si>
  <si>
    <r>
      <t xml:space="preserve">Задача 2 </t>
    </r>
    <r>
      <rPr>
        <sz val="10"/>
        <rFont val="Times New Roman"/>
        <family val="1"/>
      </rPr>
      <t>"Взаимодействие с должностными лицами, уполномоченными соствлять протоколы об административных правонарушениях при осуществлении полномочий административной комиссии</t>
    </r>
  </si>
  <si>
    <r>
      <t xml:space="preserve">Показатель 1 </t>
    </r>
    <r>
      <rPr>
        <sz val="10"/>
        <color indexed="8"/>
        <rFont val="Times New Roman"/>
        <family val="1"/>
      </rPr>
      <t>Количество проведенных совещаний</t>
    </r>
  </si>
  <si>
    <r>
      <t xml:space="preserve">Показатель 1 мероприятия продпрограммы </t>
    </r>
    <r>
      <rPr>
        <sz val="10"/>
        <color indexed="8"/>
        <rFont val="Times New Roman"/>
        <family val="1"/>
      </rPr>
      <t>"Объем тиража и периодичность печати газеты "Селигер" Осташковского района</t>
    </r>
  </si>
  <si>
    <r>
      <rPr>
        <b/>
        <sz val="10"/>
        <color indexed="8"/>
        <rFont val="Times New Roman"/>
        <family val="1"/>
      </rPr>
      <t xml:space="preserve">Показатель цели программы </t>
    </r>
    <r>
      <rPr>
        <sz val="10"/>
        <color indexed="8"/>
        <rFont val="Times New Roman"/>
        <family val="1"/>
      </rPr>
      <t>"Уровень информатизациции органов местного самоуправления МО "Осташковский район" по созданию условий для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бесперебойного функционирования автоматизированной системы управления"</t>
    </r>
  </si>
  <si>
    <r>
      <t xml:space="preserve">Показатель 2 задачи подпрограммы </t>
    </r>
    <r>
      <rPr>
        <sz val="10"/>
        <color indexed="8"/>
        <rFont val="Times New Roman"/>
        <family val="1"/>
      </rPr>
      <t>"Увеличение собственных годовых доходов газеты по сравнению с предыдущим годом"</t>
    </r>
  </si>
  <si>
    <t>да</t>
  </si>
  <si>
    <r>
      <t>Показатель 1</t>
    </r>
    <r>
      <rPr>
        <sz val="10"/>
        <color indexed="8"/>
        <rFont val="Times New Roman"/>
        <family val="1"/>
      </rPr>
      <t xml:space="preserve"> Количество размещенных материалов</t>
    </r>
  </si>
  <si>
    <r>
      <t xml:space="preserve">Показатель 1 </t>
    </r>
    <r>
      <rPr>
        <sz val="10"/>
        <color indexed="8"/>
        <rFont val="Times New Roman"/>
        <family val="1"/>
      </rPr>
      <t>Количество рассмотренных протоколов об административных правонарушениях</t>
    </r>
  </si>
  <si>
    <r>
      <t xml:space="preserve">Показатель 1 </t>
    </r>
    <r>
      <rPr>
        <sz val="10"/>
        <color indexed="8"/>
        <rFont val="Times New Roman"/>
        <family val="1"/>
      </rPr>
      <t>Количество составленных протоколов об административных правонарушениях</t>
    </r>
  </si>
  <si>
    <r>
      <t xml:space="preserve">Административное мероприятие 2.001 </t>
    </r>
    <r>
      <rPr>
        <sz val="10"/>
        <color indexed="8"/>
        <rFont val="Times New Roman"/>
        <family val="1"/>
      </rPr>
      <t xml:space="preserve"> "Проведение совещаний  административной комиссии совместно с должностными лицами, уполномоченными составлять протоколы  об административных правонарушениях</t>
    </r>
  </si>
  <si>
    <r>
      <t xml:space="preserve">Показатель 1 </t>
    </r>
    <r>
      <rPr>
        <sz val="10"/>
        <color indexed="8"/>
        <rFont val="Times New Roman"/>
        <family val="1"/>
      </rPr>
      <t>"Количество выездных проверок"</t>
    </r>
  </si>
  <si>
    <r>
      <t xml:space="preserve">Показатель 2 </t>
    </r>
    <r>
      <rPr>
        <sz val="10"/>
        <color indexed="8"/>
        <rFont val="Times New Roman"/>
        <family val="1"/>
      </rPr>
      <t>"Количество протоколов, составленных на выездных проверках"</t>
    </r>
  </si>
  <si>
    <r>
      <rPr>
        <b/>
        <sz val="10"/>
        <color indexed="8"/>
        <rFont val="Times New Roman"/>
        <family val="1"/>
      </rPr>
      <t>Цель программы</t>
    </r>
    <r>
      <rPr>
        <sz val="10"/>
        <color indexed="8"/>
        <rFont val="Times New Roman"/>
        <family val="1"/>
      </rPr>
      <t xml:space="preserve"> 1 "Формирование эффективной системы исполнения ключевых муниципальных функций и предоставления качественных мунииципальных услуг исполнительными органами местного самоуправления МО "Осташковский район"</t>
    </r>
  </si>
  <si>
    <r>
      <t>Показатель цели программы</t>
    </r>
    <r>
      <rPr>
        <sz val="10"/>
        <color indexed="8"/>
        <rFont val="Times New Roman"/>
        <family val="1"/>
      </rPr>
      <t xml:space="preserve"> "«Оценка населением Осташковского района деятельности  органов местного самоуправления МО "Осташковский район"</t>
    </r>
  </si>
  <si>
    <r>
      <t xml:space="preserve">Показатель 2 подпрограммы </t>
    </r>
    <r>
      <rPr>
        <sz val="10"/>
        <color indexed="8"/>
        <rFont val="Times New Roman"/>
        <family val="1"/>
      </rPr>
      <t>"Количество протестов прокурора по норматтивно-правовым актам на предмет коррупционной составляющей"</t>
    </r>
  </si>
  <si>
    <r>
      <t xml:space="preserve">Показатель 3 подпрограммы </t>
    </r>
    <r>
      <rPr>
        <sz val="10"/>
        <color indexed="8"/>
        <rFont val="Times New Roman"/>
        <family val="1"/>
      </rPr>
      <t>"Количество проведенных мероприятий"</t>
    </r>
  </si>
  <si>
    <t>1.1. Отдел образования и молодежной политики администрации МО "Осташковский район"</t>
  </si>
  <si>
    <t>Мероприятие 3.004 подпрограммы "Организация обучения муниципальных служащих на семинарах или курсах по теме" Противодействие коррупции в органах местного самоуправления"</t>
  </si>
  <si>
    <t>Административное мероприятие 3.006 "Проведение анализа эффективности закупок для муниципальных нужд"</t>
  </si>
  <si>
    <t>Административное мероприятие 3.007 "Проведение антикоррупционной экспертизы муниципальных правовых актов органов местного самоуправления МО "Осташковский район"</t>
  </si>
  <si>
    <t>2017 год</t>
  </si>
  <si>
    <t>2014 год</t>
  </si>
  <si>
    <r>
      <t xml:space="preserve">Административное мероприятие 1.002 </t>
    </r>
    <r>
      <rPr>
        <sz val="10"/>
        <color indexed="8"/>
        <rFont val="Times New Roman"/>
        <family val="1"/>
      </rPr>
      <t>"Обучение муниципальных служащих, впервые принятых на муниципальную службу в органы местного самоуправления МО "Осташковский район"</t>
    </r>
  </si>
  <si>
    <r>
      <t>Показатель 1 мероприятия подпрограммы</t>
    </r>
    <r>
      <rPr>
        <sz val="10"/>
        <color indexed="8"/>
        <rFont val="Times New Roman"/>
        <family val="1"/>
      </rPr>
      <t xml:space="preserve"> "Количество участников"</t>
    </r>
  </si>
  <si>
    <t>Меропритие 2.004 "Формирование (изменение и дополнение) списков кандидатов в присяжные заседатели федеральных судов общей юрисдикции в РФ"</t>
  </si>
  <si>
    <r>
      <t>Показатель 1 мероприятия</t>
    </r>
    <r>
      <rPr>
        <sz val="10"/>
        <color indexed="8"/>
        <rFont val="Times New Roman"/>
        <family val="1"/>
      </rPr>
      <t>"Количество выездов главы МО "Осташковский район" на заседания Ассоциации муниципальных образований Тверской области"</t>
    </r>
  </si>
  <si>
    <r>
      <t>Показатель 1 мероприятия"</t>
    </r>
    <r>
      <rPr>
        <sz val="10"/>
        <color indexed="8"/>
        <rFont val="Times New Roman"/>
        <family val="1"/>
      </rPr>
      <t>Количество граждан, включенных в списки кандидатов в присяжные заседатели федеральных судов общей юрисдикции в РФ"</t>
    </r>
  </si>
  <si>
    <r>
      <t xml:space="preserve">Показатель 2 подпрограммы </t>
    </r>
    <r>
      <rPr>
        <sz val="10"/>
        <color indexed="8"/>
        <rFont val="Times New Roman"/>
        <family val="1"/>
      </rPr>
      <t>"Доля муниципальных служащих, повысивших профессиональный уровень в течение года"</t>
    </r>
  </si>
  <si>
    <r>
      <t xml:space="preserve">Показатель 1 мероприятия </t>
    </r>
    <r>
      <rPr>
        <sz val="10"/>
        <color indexed="8"/>
        <rFont val="Times New Roman"/>
        <family val="1"/>
      </rPr>
      <t>"Доля замещенных должностей муниципальной службы"</t>
    </r>
  </si>
  <si>
    <r>
      <t xml:space="preserve">Мероприятие 2.003 </t>
    </r>
    <r>
      <rPr>
        <sz val="10"/>
        <color indexed="8"/>
        <rFont val="Times New Roman"/>
        <family val="1"/>
      </rPr>
      <t>"Участие в Ассоциации муниципальных образований Тверской области"</t>
    </r>
  </si>
  <si>
    <r>
      <t xml:space="preserve">Показатель 1 мероприятия подпрограммы </t>
    </r>
    <r>
      <rPr>
        <sz val="10"/>
        <color indexed="8"/>
        <rFont val="Times New Roman"/>
        <family val="1"/>
      </rPr>
      <t>"Количество изготовленных материалов"</t>
    </r>
  </si>
  <si>
    <r>
      <t>Показатель 1 мероприятия подпрограммы</t>
    </r>
    <r>
      <rPr>
        <sz val="10"/>
        <color indexed="8"/>
        <rFont val="Times New Roman"/>
        <family val="1"/>
      </rPr>
      <t>"Количество плакатов"</t>
    </r>
  </si>
  <si>
    <r>
      <t xml:space="preserve">Показатель 1 мероприяти подпрограммы </t>
    </r>
    <r>
      <rPr>
        <sz val="10"/>
        <color indexed="8"/>
        <rFont val="Times New Roman"/>
        <family val="1"/>
      </rPr>
      <t>"Количество жалоб"</t>
    </r>
  </si>
  <si>
    <r>
      <t>Показатель 1 мероприятия подпрограммы "</t>
    </r>
    <r>
      <rPr>
        <sz val="10"/>
        <color indexed="8"/>
        <rFont val="Times New Roman"/>
        <family val="1"/>
      </rPr>
      <t>Количество прошедших обучение"</t>
    </r>
  </si>
  <si>
    <t>Адмнистративное мероприятие 3.005 "Анализ поступающих жалоб граждан на предмет выявленных фактов коррупции в деятельности органов местного самоуправления"</t>
  </si>
  <si>
    <r>
      <t xml:space="preserve">Показатель мероприятия 1 подпрограммы </t>
    </r>
    <r>
      <rPr>
        <sz val="10"/>
        <color indexed="8"/>
        <rFont val="Times New Roman"/>
        <family val="1"/>
      </rPr>
      <t>"Процент экономии бюджетных средств"</t>
    </r>
  </si>
  <si>
    <r>
      <t>Показатель 1 мероприятия подпрограммы</t>
    </r>
    <r>
      <rPr>
        <sz val="10"/>
        <color indexed="8"/>
        <rFont val="Times New Roman"/>
        <family val="1"/>
      </rPr>
      <t xml:space="preserve"> "Количество выявленных нарушений корруционной направленности</t>
    </r>
  </si>
  <si>
    <t>1. Обеспечение деятельности главного администратора программы и администраторов программы</t>
  </si>
  <si>
    <t>1.001 Расходы на руководство и управление главного администратора программы - администрация МО "Осташковский район"</t>
  </si>
  <si>
    <t>1.002 Расходы на руководство и управление  администратора программы - администрация МО "Осташковский район"</t>
  </si>
  <si>
    <t>1.1. Расходы по главе муниципального образования "Осташковский район"</t>
  </si>
  <si>
    <t>1.3.Расходы на реализацию государственных полномочий Тверской области по созданию административных комиссий и определению перечня должностных лиц,  уполномоченных составлять протоколы об административных правонарушениях за счет средств областного бюджета</t>
  </si>
  <si>
    <t>1.003 Расходы на руководство и управление  администратора программы - отдел ЗАГС администрации МО "Осташковский район"</t>
  </si>
  <si>
    <t>1.1. Расходы по центральному аппарату отдела ЗАГС Осташковского района  на выполнение государственных полномочий Тверской области за счет средств  федерального бюджета</t>
  </si>
  <si>
    <t>1.2. Расходы по центральному аппарату отдела ЗАГС Осташковского района  на выполнение государственных полномочий  Тверской области за счет средств местного бюджета</t>
  </si>
  <si>
    <t>1.3.Архивный отдел администрации МО"Осташковский район"</t>
  </si>
  <si>
    <t>1.4. Отдел по делам культуры администрации МО "Осташковский район"</t>
  </si>
  <si>
    <r>
      <t xml:space="preserve">Цель программы 2 </t>
    </r>
    <r>
      <rPr>
        <sz val="11"/>
        <color indexed="8"/>
        <rFont val="Times New Roman"/>
        <family val="1"/>
      </rPr>
      <t>"Обеспечение информационной открытости системы исполнительных органов местного самоуправления МО "Осташковский район"</t>
    </r>
  </si>
  <si>
    <t>х</t>
  </si>
  <si>
    <r>
      <t xml:space="preserve">Показатель 1 подпрограммы </t>
    </r>
    <r>
      <rPr>
        <sz val="10"/>
        <rFont val="Times New Roman"/>
        <family val="1"/>
      </rPr>
      <t>"Уровень удовлетворенности муниципальных служащих организацией рабочего пространства (по количеству поступивших жалоб от муниципальных служащих)</t>
    </r>
  </si>
  <si>
    <r>
      <t xml:space="preserve">Показатель 2 мероприятия </t>
    </r>
    <r>
      <rPr>
        <sz val="10"/>
        <rFont val="Times New Roman"/>
        <family val="1"/>
      </rPr>
      <t>"Количество учебных мероприятий короткого цикла"</t>
    </r>
  </si>
  <si>
    <r>
      <t>Показатель 1 мероприятия подпрограммы "</t>
    </r>
    <r>
      <rPr>
        <sz val="10"/>
        <color indexed="8"/>
        <rFont val="Times New Roman"/>
        <family val="1"/>
      </rPr>
      <t>Количество участников конкурса</t>
    </r>
    <r>
      <rPr>
        <b/>
        <sz val="10"/>
        <color indexed="8"/>
        <rFont val="Times New Roman"/>
        <family val="1"/>
      </rPr>
      <t>"</t>
    </r>
  </si>
  <si>
    <r>
      <t>Показатель 3 подпрограммы "</t>
    </r>
    <r>
      <rPr>
        <sz val="10"/>
        <color indexed="8"/>
        <rFont val="Times New Roman"/>
        <family val="1"/>
      </rPr>
      <t>Количество муниципальных служащих, повысивших профессиональный уровень в течение года"</t>
    </r>
  </si>
  <si>
    <t>Административное мероприятие 1.002 "Обучение муниципальных служащих, впервые принятых на муниципальную службу в органы местного самоуправления МО "Осташковский район"</t>
  </si>
  <si>
    <t>Мероприяти 1.003 "Профессиональная переподготовка и повышение квалификации муниципальных служащих и служащих органов местного самоуправления МО "Осташковский район", в т.ч.</t>
  </si>
  <si>
    <r>
      <t xml:space="preserve">Показатель 2 мероприятия </t>
    </r>
    <r>
      <rPr>
        <sz val="10"/>
        <color indexed="8"/>
        <rFont val="Times New Roman"/>
        <family val="1"/>
      </rPr>
      <t xml:space="preserve"> "Количество муниципальных служащих, направленных на повышение квалификации"</t>
    </r>
  </si>
  <si>
    <r>
      <t xml:space="preserve">Показатель 3 мероприятия </t>
    </r>
    <r>
      <rPr>
        <sz val="10"/>
        <rFont val="Times New Roman"/>
        <family val="1"/>
      </rPr>
      <t>"Количество учебных мероприятий короткого цикла"</t>
    </r>
  </si>
  <si>
    <r>
      <t xml:space="preserve">Показатель 2 мероприятия </t>
    </r>
    <r>
      <rPr>
        <sz val="10"/>
        <color indexed="8"/>
        <rFont val="Times New Roman"/>
        <family val="1"/>
      </rPr>
      <t>"Количество участников мероприятия"</t>
    </r>
  </si>
  <si>
    <t>Административное мероприятие 1.001 "Своевременное замещение должностей муниципальной службы органов местного самоуправления МО "Осташковский район"</t>
  </si>
  <si>
    <t>Мероприятие 2.001 "Организационное обеспечение проведения мероприятий с участием главы МО "Осташковский район"</t>
  </si>
  <si>
    <t>Задача 2 подпрограммы "Организационное обеспечение эффективного выполнения исполнительными  органами местного самоуправления МО "Осташковский район" возложенных на них функций"</t>
  </si>
  <si>
    <r>
      <t xml:space="preserve">Показатель 4 мероприятия </t>
    </r>
    <r>
      <rPr>
        <sz val="10"/>
        <color indexed="8"/>
        <rFont val="Times New Roman"/>
        <family val="1"/>
      </rPr>
      <t>"Количество проведенных мероприятий"</t>
    </r>
  </si>
  <si>
    <t>1.2. Архивный отдел администрации МО "Осташковский район"</t>
  </si>
  <si>
    <t>1.3. ЗАГС</t>
  </si>
  <si>
    <t>1.4. Комитет по управлению имуществом МО "Осташковский район"</t>
  </si>
  <si>
    <t>1.5. Отдел образования администрации МО "Осташковский район"</t>
  </si>
  <si>
    <t>1.6. Отдел культуры администрации МО "Осташковский район"</t>
  </si>
  <si>
    <t>1.7. Отдел по ФиС администрации МО "Осташковский район"</t>
  </si>
  <si>
    <t>1.8.Финансовое управление МО "Осташковский район"</t>
  </si>
  <si>
    <r>
      <t>Показатель 2 мероприятия "</t>
    </r>
    <r>
      <rPr>
        <sz val="10"/>
        <color indexed="8"/>
        <rFont val="Times New Roman"/>
        <family val="1"/>
      </rPr>
      <t>Снижение текучести управленческих кадров</t>
    </r>
    <r>
      <rPr>
        <b/>
        <sz val="10"/>
        <color indexed="8"/>
        <rFont val="Times New Roman"/>
        <family val="1"/>
      </rPr>
      <t>"</t>
    </r>
  </si>
  <si>
    <r>
      <t xml:space="preserve">Показатель 3 мероприятия </t>
    </r>
    <r>
      <rPr>
        <sz val="10"/>
        <color indexed="8"/>
        <rFont val="Times New Roman"/>
        <family val="1"/>
      </rPr>
      <t>"Количество муниципальных служащих, получающих выплаты на основании утвержденных правовых актов"</t>
    </r>
  </si>
  <si>
    <t>Задача 3 подпрограммы "Организация работы по профилактике коррупции в органах местного самоуправления МО "Осташковский район"</t>
  </si>
  <si>
    <r>
      <t xml:space="preserve">Мероприятие 3.002 </t>
    </r>
    <r>
      <rPr>
        <sz val="10"/>
        <color indexed="8"/>
        <rFont val="Times New Roman"/>
        <family val="1"/>
      </rPr>
      <t>"Организация и проведение просветительских мероприятий (классных часов, круглых столов и др) среди учащихся старших классов общеобразовательных школ района по вопросам профилактики и борьбы с коорупцией"</t>
    </r>
  </si>
  <si>
    <r>
      <t xml:space="preserve">Показатель 2 мероприятия подпрограммы </t>
    </r>
    <r>
      <rPr>
        <sz val="10"/>
        <color indexed="8"/>
        <rFont val="Times New Roman"/>
        <family val="1"/>
      </rPr>
      <t>"Количество мероприятий"</t>
    </r>
  </si>
  <si>
    <r>
      <t>Показатель 1 мероприятия подпрограммы "</t>
    </r>
    <r>
      <rPr>
        <sz val="10"/>
        <color indexed="8"/>
        <rFont val="Times New Roman"/>
        <family val="1"/>
      </rPr>
      <t>Количество участников"</t>
    </r>
  </si>
  <si>
    <t>Мероприятие 3.003 "Организация и проведение районного конкурса "Лучший антикоррупционный агитационный плакат" среди учаащихся общеобразовательных учреждений района"</t>
  </si>
  <si>
    <r>
      <t xml:space="preserve">Показатель 1 мероприятия подпрограммы </t>
    </r>
    <r>
      <rPr>
        <sz val="10"/>
        <color indexed="8"/>
        <rFont val="Times New Roman"/>
        <family val="1"/>
      </rPr>
      <t>"Количество выявленных нарушений корруционной направленности</t>
    </r>
  </si>
  <si>
    <r>
      <t xml:space="preserve">Показатель 1 мероприятия </t>
    </r>
    <r>
      <rPr>
        <sz val="10"/>
        <color indexed="8"/>
        <rFont val="Times New Roman"/>
        <family val="1"/>
      </rPr>
      <t>"Количество муниципальных служащих,  направленных на профессиональную переподготовку"</t>
    </r>
  </si>
  <si>
    <r>
      <t xml:space="preserve">Показатель 3 мероприятия </t>
    </r>
    <r>
      <rPr>
        <sz val="10"/>
        <color indexed="8"/>
        <rFont val="Times New Roman"/>
        <family val="1"/>
      </rPr>
      <t>"Уровень удовлетворенности участников мероприятий по итогам их проведения"+91:91</t>
    </r>
  </si>
  <si>
    <r>
      <t xml:space="preserve">Показатель мероприятия </t>
    </r>
    <r>
      <rPr>
        <sz val="10"/>
        <color indexed="8"/>
        <rFont val="Times New Roman"/>
        <family val="1"/>
      </rPr>
      <t>"Количество информационных систем в администрации МО "Осташковский район"</t>
    </r>
  </si>
  <si>
    <r>
      <t xml:space="preserve">Показатель мероприятия </t>
    </r>
    <r>
      <rPr>
        <sz val="10"/>
        <color indexed="8"/>
        <rFont val="Times New Roman"/>
        <family val="1"/>
      </rPr>
      <t>"Количество лицензионных программных средств в администрации МО "Осташковский район"</t>
    </r>
  </si>
  <si>
    <r>
      <t xml:space="preserve">Административное мероприятие 2.001 </t>
    </r>
    <r>
      <rPr>
        <sz val="10"/>
        <color indexed="8"/>
        <rFont val="Times New Roman"/>
        <family val="1"/>
      </rPr>
      <t>"Проведение обучающих семинаров и круглых столов по использованию программного обеспечения для органов местного самоуправления</t>
    </r>
  </si>
  <si>
    <r>
      <t xml:space="preserve">Задача 3 </t>
    </r>
    <r>
      <rPr>
        <sz val="10"/>
        <color indexed="8"/>
        <rFont val="Times New Roman"/>
        <family val="1"/>
      </rPr>
      <t>"Развитие информационно-коммуникационных технологий в администрации МО "Осташковский район"</t>
    </r>
  </si>
  <si>
    <r>
      <t xml:space="preserve">Показатель 1 задачи </t>
    </r>
    <r>
      <rPr>
        <sz val="10"/>
        <color indexed="8"/>
        <rFont val="Times New Roman"/>
        <family val="1"/>
      </rPr>
      <t>"Количество рабочих мест, подключенных к защищенной локально-вычислительной сети администрации МО "Осташковский район"</t>
    </r>
  </si>
  <si>
    <r>
      <t xml:space="preserve">Административное мероприятие 3.001 </t>
    </r>
    <r>
      <rPr>
        <sz val="10"/>
        <color indexed="8"/>
        <rFont val="Times New Roman"/>
        <family val="1"/>
      </rPr>
      <t>"Обеспечение информационной безопасности в локально-вычислительной сети администрации МО "Осташковский район, в том числе при обработке персональных данных</t>
    </r>
  </si>
  <si>
    <r>
      <t xml:space="preserve">Административное мероприятие 3.002 </t>
    </r>
    <r>
      <rPr>
        <sz val="10"/>
        <color indexed="8"/>
        <rFont val="Times New Roman"/>
        <family val="1"/>
      </rPr>
      <t>"Информационно-техническое сопровождение, обновление автомотизированных систем в соответствии с действующим законодательством"</t>
    </r>
  </si>
  <si>
    <r>
      <t xml:space="preserve">Показатель 1 задачи </t>
    </r>
    <r>
      <rPr>
        <sz val="10"/>
        <color indexed="8"/>
        <rFont val="Times New Roman"/>
        <family val="1"/>
      </rPr>
      <t>Уровень подготовки сотрудников органов местного самоуправления МО "Осташковский раойн" к работе с программным обеспечением</t>
    </r>
  </si>
  <si>
    <r>
      <t xml:space="preserve">Показатель 1 мероприятия </t>
    </r>
    <r>
      <rPr>
        <sz val="10"/>
        <color indexed="8"/>
        <rFont val="Times New Roman"/>
        <family val="1"/>
      </rPr>
      <t>"Качество работы технических средств органов местного самоуправения МО "Осташковский район"</t>
    </r>
  </si>
  <si>
    <r>
      <t>Показатель 1 мероприятия "</t>
    </r>
    <r>
      <rPr>
        <sz val="10"/>
        <color indexed="8"/>
        <rFont val="Times New Roman"/>
        <family val="1"/>
      </rPr>
      <t>Своевременность модернизации компьютерной техники, программного обеспечения и технических средств администрации МО "Осташковский район"</t>
    </r>
  </si>
  <si>
    <r>
      <t>Показатель 2 мероприятия</t>
    </r>
    <r>
      <rPr>
        <sz val="10"/>
        <color indexed="8"/>
        <rFont val="Times New Roman"/>
        <family val="1"/>
      </rPr>
      <t xml:space="preserve"> "Количество установленной компьютерной техники и программного обеспечения в администрации МО "Осташковский район"</t>
    </r>
  </si>
  <si>
    <r>
      <t xml:space="preserve">Показатель 2 задачи подпрограммы </t>
    </r>
    <r>
      <rPr>
        <sz val="10"/>
        <color indexed="8"/>
        <rFont val="Times New Roman"/>
        <family val="1"/>
      </rPr>
      <t>"Количество приобретенного оборудования в администрации МО "Осташковский район"</t>
    </r>
  </si>
  <si>
    <r>
      <t xml:space="preserve">Показатель 1 задачи  подпрограммы </t>
    </r>
    <r>
      <rPr>
        <sz val="10"/>
        <color indexed="8"/>
        <rFont val="Times New Roman"/>
        <family val="1"/>
      </rPr>
      <t>"Функционирование технических средств органов местного самоуправления МО "Осташковский район"</t>
    </r>
  </si>
  <si>
    <r>
      <t>Показатель задачи подпрограммы</t>
    </r>
    <r>
      <rPr>
        <sz val="10"/>
        <color indexed="8"/>
        <rFont val="Times New Roman"/>
        <family val="1"/>
      </rPr>
      <t xml:space="preserve"> "Освещение работы постоянных комиссий администрации МО "Осташковский район"</t>
    </r>
  </si>
  <si>
    <t>количество публикаций в месяц</t>
  </si>
  <si>
    <r>
      <t xml:space="preserve">Административное мероприятие 3.001 </t>
    </r>
    <r>
      <rPr>
        <sz val="10"/>
        <color indexed="8"/>
        <rFont val="Times New Roman"/>
        <family val="1"/>
      </rPr>
      <t>"Обеспечение редакции газеты "Селигер" информацией об основных мероприятиях, проводимых отделами, комитетами и управлениями администрации МО "Осташковский район"</t>
    </r>
  </si>
  <si>
    <r>
      <t xml:space="preserve">Показатель мероприятия </t>
    </r>
    <r>
      <rPr>
        <sz val="10"/>
        <color indexed="8"/>
        <rFont val="Times New Roman"/>
        <family val="1"/>
      </rPr>
      <t>"Количество информационных сообщений о планах работы"</t>
    </r>
  </si>
  <si>
    <t>количество отправленных в редакцию ежемесячных планов</t>
  </si>
  <si>
    <t>количество заседаний</t>
  </si>
  <si>
    <r>
      <t xml:space="preserve">Показатель 2 мероприятия подпрограммы </t>
    </r>
    <r>
      <rPr>
        <sz val="10"/>
        <color indexed="8"/>
        <rFont val="Times New Roman"/>
        <family val="1"/>
      </rPr>
      <t>"Доля средств областного и районного бюджетов в общем объеме затрат"</t>
    </r>
  </si>
  <si>
    <r>
      <t>Задача 3 подпрограммы</t>
    </r>
    <r>
      <rPr>
        <sz val="10"/>
        <color indexed="8"/>
        <rFont val="Times New Roman"/>
        <family val="1"/>
      </rPr>
      <t xml:space="preserve"> "Обеспечение взаимодействия органов самоуправления, общественных организаций, редакции газеты "Селигер"</t>
    </r>
  </si>
  <si>
    <r>
      <t>Административное мероприятие 3.002 "</t>
    </r>
    <r>
      <rPr>
        <sz val="10"/>
        <color indexed="8"/>
        <rFont val="Times New Roman"/>
        <family val="1"/>
      </rPr>
      <t>Организация взаимодействия органов самоуправления с общественными организациями с целью обеспечения информационной открытости перед гражданским обществом"</t>
    </r>
  </si>
  <si>
    <r>
      <t xml:space="preserve">Показатель 1 мероприятия </t>
    </r>
    <r>
      <rPr>
        <sz val="10"/>
        <color indexed="8"/>
        <rFont val="Times New Roman"/>
        <family val="1"/>
      </rPr>
      <t>"Количество совместно проведенных заседаний Общественной палаты МО "Осташковский район" и администрации МО "Осташковский район"</t>
    </r>
  </si>
  <si>
    <r>
      <t xml:space="preserve">Показатель 2 мероприятия </t>
    </r>
    <r>
      <rPr>
        <sz val="10"/>
        <color indexed="8"/>
        <rFont val="Times New Roman"/>
        <family val="1"/>
      </rPr>
      <t>"Количество проведенных профилактических мероприятий и ремонтов оргтехники в администрации МО "Осташковский район"</t>
    </r>
  </si>
  <si>
    <t>1.4.Архивный отдел администрации МО "Осташковский район"</t>
  </si>
  <si>
    <t>2018 год</t>
  </si>
  <si>
    <t>S</t>
  </si>
  <si>
    <t>Ж</t>
  </si>
  <si>
    <t>Б</t>
  </si>
  <si>
    <t>В</t>
  </si>
  <si>
    <t>С</t>
  </si>
  <si>
    <r>
      <t xml:space="preserve">Показатель цели программы 2 </t>
    </r>
    <r>
      <rPr>
        <sz val="10"/>
        <color indexed="8"/>
        <rFont val="Times New Roman"/>
        <family val="1"/>
      </rPr>
      <t>"Доля граждан, получивших муниципальную услугу, предоставленную органами местного самоуправления МО "Осташковский район"</t>
    </r>
  </si>
  <si>
    <r>
      <t xml:space="preserve">Показатель цели программы 2 </t>
    </r>
    <r>
      <rPr>
        <sz val="10"/>
        <color indexed="8"/>
        <rFont val="Times New Roman"/>
        <family val="1"/>
      </rPr>
      <t>"Уровень размещенных норамтивных правовых актов органов местного самоуправления МО "Осташковскиц район" в средствах массовой информации"</t>
    </r>
  </si>
  <si>
    <r>
      <t xml:space="preserve">Показатель 2  </t>
    </r>
    <r>
      <rPr>
        <sz val="10"/>
        <color indexed="8"/>
        <rFont val="Times New Roman"/>
        <family val="1"/>
      </rPr>
      <t>Количество материалов отдела ЗАГС размещенных в средствах массовой информации и на официальном сайте администрации МО "Осташковский район"</t>
    </r>
  </si>
  <si>
    <t>1.4. Расходы на реализацию государственных полномочий Тверской области по государственной регистрации актов гражданского состояния за счет средств федерального бюджета</t>
  </si>
  <si>
    <t>"Обеспечение эффективной деятельности органов местного самоуправления МО "Осташковский район" на 2014-2018 годы</t>
  </si>
  <si>
    <r>
      <t xml:space="preserve">Показатель 1 задачи" </t>
    </r>
    <r>
      <rPr>
        <sz val="10"/>
        <color indexed="8"/>
        <rFont val="Times New Roman"/>
        <family val="1"/>
      </rPr>
      <t>Количество переписных объектов"</t>
    </r>
  </si>
  <si>
    <r>
      <t xml:space="preserve">Мероприятие 4.001 </t>
    </r>
    <r>
      <rPr>
        <sz val="10"/>
        <color indexed="8"/>
        <rFont val="Times New Roman"/>
        <family val="1"/>
      </rPr>
      <t>"Обеспечение помещениями, пригодными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переписи"</t>
    </r>
  </si>
  <si>
    <r>
      <t xml:space="preserve">Показатель мероприятия </t>
    </r>
    <r>
      <rPr>
        <sz val="10"/>
        <color indexed="8"/>
        <rFont val="Times New Roman"/>
        <family val="1"/>
      </rPr>
      <t>"Количество договоров аренды помещений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переписи"</t>
    </r>
  </si>
  <si>
    <r>
      <t>Мероприятие 4.002 "</t>
    </r>
    <r>
      <rPr>
        <sz val="10"/>
        <color indexed="8"/>
        <rFont val="Times New Roman"/>
        <family val="1"/>
      </rPr>
      <t>Предоставление необходимой охраны помещений, пригодных для обучения и работы лиц, осуществляющих сбор сведений об объектах сельскохозяйственной переписи, хранения переписных листов и иных документов сельскохозяйственной переписи"</t>
    </r>
  </si>
  <si>
    <r>
      <t>Мероприятие 4.003 "</t>
    </r>
    <r>
      <rPr>
        <sz val="10"/>
        <color indexed="8"/>
        <rFont val="Times New Roman"/>
        <family val="1"/>
      </rPr>
      <t>Предоставление транспортных средств для обеспечения работы переписчиков при проведении сельскохозяйственной переписи"</t>
    </r>
  </si>
  <si>
    <r>
      <t xml:space="preserve">Показатель мероприятия </t>
    </r>
    <r>
      <rPr>
        <sz val="10"/>
        <color indexed="8"/>
        <rFont val="Times New Roman"/>
        <family val="1"/>
      </rPr>
      <t>"Количество автотранспортных средств, привлеченных при проведении сельскохозяйственной переписи"</t>
    </r>
  </si>
  <si>
    <r>
      <t xml:space="preserve">Показатель мероприятия </t>
    </r>
    <r>
      <rPr>
        <sz val="10"/>
        <color indexed="8"/>
        <rFont val="Times New Roman"/>
        <family val="1"/>
      </rPr>
      <t>"Количество охраняемых объектов"</t>
    </r>
  </si>
  <si>
    <r>
      <t xml:space="preserve">Показатель мероприятия </t>
    </r>
    <r>
      <rPr>
        <sz val="10"/>
        <color indexed="8"/>
        <rFont val="Times New Roman"/>
        <family val="1"/>
      </rPr>
      <t>"Количество абонентских номеров телефонов, используемых в рамках проведения сельскохозяйственной переписи"</t>
    </r>
  </si>
  <si>
    <t>Задача 4 " Подготовка и проведение Всероссийской сельскохозяйственной переписи"</t>
  </si>
  <si>
    <r>
      <t xml:space="preserve">Мероприятие 4.004 </t>
    </r>
    <r>
      <rPr>
        <sz val="10"/>
        <color indexed="8"/>
        <rFont val="Times New Roman"/>
        <family val="1"/>
      </rPr>
      <t>"Оплата услуг связи в рамках проведения сельскохозяйственной переписи"</t>
    </r>
  </si>
  <si>
    <t>Приложение 1    к муниципальной программе МО "Осташковский район" "Обеспечение эффективной деятельности исполнительных органов местного самоуправления МО "Осташковский район" на 2014-2018 годы"</t>
  </si>
  <si>
    <t>Показатель 1 мероприятия "Количество мероприятий, проводимых с участием главы МО "Осташковский район"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</si>
</sst>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_р_."/>
    <numFmt numFmtId="171" formatCode="#,##0&quot;р.&quot;"/>
    <numFmt numFmtId="172" formatCode="#,##0.00&quot;р.&quot;"/>
    <numFmt numFmtId="173" formatCode="#,##0_ ;\-#,##0\ "/>
    <numFmt numFmtId="174" formatCode="0.000"/>
    <numFmt numFmtId="175" formatCode="[$-FC19]d\ mmmm\ yyyy\ &quot;г.&quot;"/>
    <numFmt numFmtId="176" formatCode="0.0000"/>
    <numFmt numFmtId="177" formatCode="#,##0.0"/>
    <numFmt numFmtId="178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i/>
      <sz val="9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8"/>
      <name val="Calibri"/>
      <family val="2"/>
    </font>
    <font>
      <sz val="9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3" fillId="0" borderId="10" xfId="6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6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10" fillId="0" borderId="10" xfId="6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2" fillId="0" borderId="10" xfId="6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10" fillId="0" borderId="10" xfId="60" applyNumberFormat="1" applyFont="1" applyFill="1" applyBorder="1" applyAlignment="1">
      <alignment horizontal="right" vertical="center" wrapText="1"/>
    </xf>
    <xf numFmtId="0" fontId="10" fillId="0" borderId="16" xfId="60" applyNumberFormat="1" applyFont="1" applyFill="1" applyBorder="1" applyAlignment="1">
      <alignment horizontal="right" vertical="center" wrapText="1"/>
    </xf>
    <xf numFmtId="0" fontId="10" fillId="0" borderId="10" xfId="60" applyNumberFormat="1" applyFont="1" applyFill="1" applyBorder="1" applyAlignment="1">
      <alignment horizontal="right" vertical="top" wrapText="1"/>
    </xf>
    <xf numFmtId="0" fontId="10" fillId="0" borderId="16" xfId="60" applyNumberFormat="1" applyFont="1" applyFill="1" applyBorder="1" applyAlignment="1">
      <alignment horizontal="right" vertical="top" wrapText="1"/>
    </xf>
    <xf numFmtId="0" fontId="10" fillId="0" borderId="11" xfId="60" applyNumberFormat="1" applyFont="1" applyFill="1" applyBorder="1" applyAlignment="1">
      <alignment horizontal="right" vertical="top" wrapText="1"/>
    </xf>
    <xf numFmtId="2" fontId="10" fillId="0" borderId="10" xfId="60" applyNumberFormat="1" applyFont="1" applyFill="1" applyBorder="1" applyAlignment="1">
      <alignment horizontal="right" vertical="top" wrapText="1"/>
    </xf>
    <xf numFmtId="0" fontId="12" fillId="0" borderId="10" xfId="60" applyNumberFormat="1" applyFont="1" applyFill="1" applyBorder="1" applyAlignment="1">
      <alignment horizontal="right" vertical="top" wrapText="1"/>
    </xf>
    <xf numFmtId="1" fontId="10" fillId="0" borderId="16" xfId="60" applyNumberFormat="1" applyFont="1" applyFill="1" applyBorder="1" applyAlignment="1">
      <alignment horizontal="right" vertical="center" wrapText="1"/>
    </xf>
    <xf numFmtId="1" fontId="10" fillId="0" borderId="10" xfId="6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3" fillId="0" borderId="0" xfId="61" applyNumberFormat="1" applyFont="1" applyFill="1" applyBorder="1" applyAlignment="1">
      <alignment vertical="center" wrapText="1"/>
    </xf>
    <xf numFmtId="0" fontId="10" fillId="0" borderId="0" xfId="60" applyNumberFormat="1" applyFont="1" applyFill="1" applyBorder="1" applyAlignment="1">
      <alignment horizontal="center" vertical="center" wrapText="1"/>
    </xf>
    <xf numFmtId="4" fontId="7" fillId="0" borderId="0" xfId="60" applyNumberFormat="1" applyFont="1" applyFill="1" applyBorder="1" applyAlignment="1">
      <alignment horizontal="right" vertical="top" wrapText="1"/>
    </xf>
    <xf numFmtId="39" fontId="4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4" fontId="10" fillId="0" borderId="16" xfId="60" applyNumberFormat="1" applyFont="1" applyFill="1" applyBorder="1" applyAlignment="1">
      <alignment horizontal="right" vertical="center" wrapText="1"/>
    </xf>
    <xf numFmtId="4" fontId="10" fillId="0" borderId="10" xfId="60" applyNumberFormat="1" applyFont="1" applyFill="1" applyBorder="1" applyAlignment="1">
      <alignment horizontal="right" vertical="center" wrapText="1"/>
    </xf>
    <xf numFmtId="0" fontId="7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10" fillId="32" borderId="10" xfId="6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4" fillId="32" borderId="10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4" fontId="10" fillId="32" borderId="10" xfId="6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1" fontId="3" fillId="0" borderId="16" xfId="0" applyNumberFormat="1" applyFont="1" applyFill="1" applyBorder="1" applyAlignment="1">
      <alignment horizontal="right" vertical="center" wrapText="1"/>
    </xf>
    <xf numFmtId="4" fontId="10" fillId="32" borderId="16" xfId="60" applyNumberFormat="1" applyFont="1" applyFill="1" applyBorder="1" applyAlignment="1">
      <alignment horizontal="right" vertical="center" wrapText="1"/>
    </xf>
    <xf numFmtId="4" fontId="3" fillId="32" borderId="16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top" wrapText="1"/>
    </xf>
    <xf numFmtId="4" fontId="10" fillId="0" borderId="10" xfId="60" applyNumberFormat="1" applyFont="1" applyFill="1" applyBorder="1" applyAlignment="1">
      <alignment horizontal="right" vertical="top" wrapText="1"/>
    </xf>
    <xf numFmtId="170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170" fontId="3" fillId="0" borderId="10" xfId="0" applyNumberFormat="1" applyFont="1" applyFill="1" applyBorder="1" applyAlignment="1">
      <alignment horizontal="right" vertical="top" wrapText="1"/>
    </xf>
    <xf numFmtId="4" fontId="3" fillId="32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Fill="1" applyBorder="1" applyAlignment="1">
      <alignment horizontal="right" vertical="top"/>
    </xf>
    <xf numFmtId="3" fontId="3" fillId="0" borderId="10" xfId="0" applyNumberFormat="1" applyFont="1" applyFill="1" applyBorder="1" applyAlignment="1">
      <alignment horizontal="right" vertical="top"/>
    </xf>
    <xf numFmtId="3" fontId="10" fillId="0" borderId="10" xfId="0" applyNumberFormat="1" applyFont="1" applyFill="1" applyBorder="1" applyAlignment="1">
      <alignment horizontal="right" vertical="top"/>
    </xf>
    <xf numFmtId="4" fontId="10" fillId="0" borderId="10" xfId="0" applyNumberFormat="1" applyFont="1" applyFill="1" applyBorder="1" applyAlignment="1">
      <alignment horizontal="right" vertical="top"/>
    </xf>
    <xf numFmtId="0" fontId="10" fillId="0" borderId="10" xfId="0" applyNumberFormat="1" applyFont="1" applyFill="1" applyBorder="1" applyAlignment="1">
      <alignment horizontal="right" vertical="top"/>
    </xf>
    <xf numFmtId="0" fontId="13" fillId="0" borderId="10" xfId="0" applyFont="1" applyFill="1" applyBorder="1" applyAlignment="1">
      <alignment horizontal="right" vertical="top" wrapText="1"/>
    </xf>
    <xf numFmtId="43" fontId="3" fillId="0" borderId="10" xfId="60" applyFont="1" applyFill="1" applyBorder="1" applyAlignment="1">
      <alignment horizontal="right" vertical="top" wrapText="1"/>
    </xf>
    <xf numFmtId="41" fontId="3" fillId="0" borderId="10" xfId="60" applyNumberFormat="1" applyFont="1" applyFill="1" applyBorder="1" applyAlignment="1">
      <alignment horizontal="right" vertical="top" wrapText="1"/>
    </xf>
    <xf numFmtId="1" fontId="3" fillId="0" borderId="10" xfId="60" applyNumberFormat="1" applyFont="1" applyFill="1" applyBorder="1" applyAlignment="1">
      <alignment horizontal="right" vertical="top" wrapText="1"/>
    </xf>
    <xf numFmtId="37" fontId="3" fillId="0" borderId="10" xfId="60" applyNumberFormat="1" applyFont="1" applyFill="1" applyBorder="1" applyAlignment="1">
      <alignment horizontal="right" vertical="top" wrapText="1"/>
    </xf>
    <xf numFmtId="173" fontId="3" fillId="0" borderId="10" xfId="6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right" vertical="top"/>
    </xf>
    <xf numFmtId="0" fontId="17" fillId="32" borderId="0" xfId="0" applyFont="1" applyFill="1" applyBorder="1" applyAlignment="1">
      <alignment/>
    </xf>
    <xf numFmtId="0" fontId="17" fillId="32" borderId="12" xfId="0" applyFont="1" applyFill="1" applyBorder="1" applyAlignment="1">
      <alignment/>
    </xf>
    <xf numFmtId="0" fontId="17" fillId="32" borderId="10" xfId="0" applyFont="1" applyFill="1" applyBorder="1" applyAlignment="1">
      <alignment/>
    </xf>
    <xf numFmtId="4" fontId="10" fillId="32" borderId="10" xfId="60" applyNumberFormat="1" applyFont="1" applyFill="1" applyBorder="1" applyAlignment="1">
      <alignment horizontal="right" vertical="top" wrapText="1"/>
    </xf>
    <xf numFmtId="4" fontId="10" fillId="32" borderId="10" xfId="0" applyNumberFormat="1" applyFont="1" applyFill="1" applyBorder="1" applyAlignment="1">
      <alignment horizontal="right" vertical="top"/>
    </xf>
    <xf numFmtId="4" fontId="3" fillId="32" borderId="10" xfId="0" applyNumberFormat="1" applyFont="1" applyFill="1" applyBorder="1" applyAlignment="1">
      <alignment horizontal="right" vertical="center"/>
    </xf>
    <xf numFmtId="4" fontId="3" fillId="32" borderId="10" xfId="60" applyNumberFormat="1" applyFont="1" applyFill="1" applyBorder="1" applyAlignment="1">
      <alignment horizontal="right" vertical="top" wrapText="1"/>
    </xf>
    <xf numFmtId="4" fontId="3" fillId="0" borderId="10" xfId="60" applyNumberFormat="1" applyFont="1" applyFill="1" applyBorder="1" applyAlignment="1">
      <alignment horizontal="right" vertical="top" wrapText="1"/>
    </xf>
    <xf numFmtId="0" fontId="10" fillId="33" borderId="10" xfId="61" applyNumberFormat="1" applyFont="1" applyFill="1" applyBorder="1" applyAlignment="1">
      <alignment horizontal="justify" vertical="top" wrapText="1"/>
    </xf>
    <xf numFmtId="0" fontId="11" fillId="33" borderId="10" xfId="61" applyNumberFormat="1" applyFont="1" applyFill="1" applyBorder="1" applyAlignment="1">
      <alignment horizontal="justify" vertical="top" wrapText="1"/>
    </xf>
    <xf numFmtId="0" fontId="18" fillId="0" borderId="10" xfId="0" applyFont="1" applyFill="1" applyBorder="1" applyAlignment="1">
      <alignment horizontal="justify" vertical="top" wrapText="1"/>
    </xf>
    <xf numFmtId="0" fontId="10" fillId="0" borderId="10" xfId="61" applyNumberFormat="1" applyFont="1" applyFill="1" applyBorder="1" applyAlignment="1">
      <alignment horizontal="justify" vertical="top" wrapText="1"/>
    </xf>
    <xf numFmtId="0" fontId="15" fillId="32" borderId="10" xfId="61" applyNumberFormat="1" applyFont="1" applyFill="1" applyBorder="1" applyAlignment="1">
      <alignment horizontal="justify" vertical="top" wrapText="1"/>
    </xf>
    <xf numFmtId="0" fontId="11" fillId="0" borderId="10" xfId="61" applyNumberFormat="1" applyFont="1" applyFill="1" applyBorder="1" applyAlignment="1">
      <alignment horizontal="justify" vertical="top" wrapText="1"/>
    </xf>
    <xf numFmtId="0" fontId="12" fillId="0" borderId="10" xfId="61" applyNumberFormat="1" applyFont="1" applyFill="1" applyBorder="1" applyAlignment="1">
      <alignment horizontal="justify" vertical="top" wrapText="1"/>
    </xf>
    <xf numFmtId="0" fontId="13" fillId="0" borderId="10" xfId="61" applyNumberFormat="1" applyFont="1" applyFill="1" applyBorder="1" applyAlignment="1">
      <alignment horizontal="justify" vertical="top" wrapText="1"/>
    </xf>
    <xf numFmtId="0" fontId="14" fillId="0" borderId="10" xfId="61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11" fillId="34" borderId="10" xfId="61" applyNumberFormat="1" applyFont="1" applyFill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 wrapText="1"/>
    </xf>
    <xf numFmtId="0" fontId="11" fillId="0" borderId="10" xfId="61" applyNumberFormat="1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4" fontId="10" fillId="33" borderId="10" xfId="60" applyNumberFormat="1" applyFont="1" applyFill="1" applyBorder="1" applyAlignment="1">
      <alignment horizontal="right" vertical="top" wrapText="1"/>
    </xf>
    <xf numFmtId="0" fontId="2" fillId="32" borderId="10" xfId="0" applyFont="1" applyFill="1" applyBorder="1" applyAlignment="1">
      <alignment horizontal="justify" vertical="top" wrapText="1"/>
    </xf>
    <xf numFmtId="4" fontId="3" fillId="32" borderId="10" xfId="0" applyNumberFormat="1" applyFont="1" applyFill="1" applyBorder="1" applyAlignment="1">
      <alignment horizontal="right" vertical="top" wrapText="1"/>
    </xf>
    <xf numFmtId="4" fontId="7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right" vertical="center"/>
    </xf>
    <xf numFmtId="4" fontId="10" fillId="35" borderId="10" xfId="60" applyNumberFormat="1" applyFont="1" applyFill="1" applyBorder="1" applyAlignment="1">
      <alignment horizontal="right" vertical="top" wrapText="1"/>
    </xf>
    <xf numFmtId="0" fontId="3" fillId="35" borderId="10" xfId="0" applyFont="1" applyFill="1" applyBorder="1" applyAlignment="1">
      <alignment horizontal="right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299"/>
  <sheetViews>
    <sheetView tabSelected="1" zoomScaleSheetLayoutView="40" workbookViewId="0" topLeftCell="AC219">
      <selection activeCell="AJ227" sqref="AJ227"/>
    </sheetView>
  </sheetViews>
  <sheetFormatPr defaultColWidth="8.8515625" defaultRowHeight="15"/>
  <cols>
    <col min="1" max="17" width="3.7109375" style="31" customWidth="1"/>
    <col min="18" max="19" width="4.00390625" style="31" customWidth="1"/>
    <col min="20" max="27" width="4.00390625" style="32" customWidth="1"/>
    <col min="28" max="28" width="72.28125" style="31" customWidth="1"/>
    <col min="29" max="30" width="19.7109375" style="31" customWidth="1"/>
    <col min="31" max="31" width="19.140625" style="31" customWidth="1"/>
    <col min="32" max="32" width="18.8515625" style="31" customWidth="1"/>
    <col min="33" max="34" width="19.00390625" style="31" customWidth="1"/>
    <col min="35" max="35" width="16.140625" style="31" customWidth="1"/>
    <col min="36" max="36" width="12.28125" style="40" customWidth="1"/>
    <col min="37" max="83" width="9.140625" style="23" customWidth="1"/>
    <col min="84" max="84" width="9.140625" style="33" customWidth="1"/>
    <col min="85" max="16384" width="8.8515625" style="31" customWidth="1"/>
  </cols>
  <sheetData>
    <row r="1" spans="1:36" ht="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  <c r="U1" s="24"/>
      <c r="V1" s="24"/>
      <c r="W1" s="24"/>
      <c r="X1" s="24"/>
      <c r="Y1" s="24"/>
      <c r="Z1" s="24"/>
      <c r="AA1" s="24"/>
      <c r="AB1" s="23"/>
      <c r="AC1" s="23"/>
      <c r="AD1" s="23"/>
      <c r="AE1" s="23"/>
      <c r="AF1" s="169" t="s">
        <v>224</v>
      </c>
      <c r="AG1" s="170"/>
      <c r="AH1" s="170"/>
      <c r="AI1" s="170"/>
      <c r="AJ1" s="170"/>
    </row>
    <row r="2" spans="1:36" ht="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  <c r="U2" s="24"/>
      <c r="V2" s="24"/>
      <c r="W2" s="24"/>
      <c r="X2" s="24"/>
      <c r="Y2" s="24"/>
      <c r="Z2" s="24"/>
      <c r="AA2" s="24"/>
      <c r="AB2" s="23"/>
      <c r="AC2" s="23"/>
      <c r="AD2" s="23"/>
      <c r="AE2" s="23"/>
      <c r="AF2" s="170"/>
      <c r="AG2" s="170"/>
      <c r="AH2" s="170"/>
      <c r="AI2" s="170"/>
      <c r="AJ2" s="170"/>
    </row>
    <row r="3" spans="1:36" ht="66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  <c r="U3" s="24"/>
      <c r="V3" s="24"/>
      <c r="W3" s="24"/>
      <c r="X3" s="24"/>
      <c r="Y3" s="24"/>
      <c r="Z3" s="24"/>
      <c r="AA3" s="24"/>
      <c r="AB3" s="23"/>
      <c r="AC3" s="23"/>
      <c r="AD3" s="23"/>
      <c r="AE3" s="23"/>
      <c r="AF3" s="170"/>
      <c r="AG3" s="170"/>
      <c r="AH3" s="170"/>
      <c r="AI3" s="170"/>
      <c r="AJ3" s="170"/>
    </row>
    <row r="4" spans="1:36" ht="26.2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4"/>
      <c r="U4" s="24"/>
      <c r="V4" s="24"/>
      <c r="W4" s="24"/>
      <c r="X4" s="24"/>
      <c r="Y4" s="24"/>
      <c r="Z4" s="24"/>
      <c r="AA4" s="24"/>
      <c r="AB4" s="23"/>
      <c r="AC4" s="23"/>
      <c r="AD4" s="23"/>
      <c r="AE4" s="23"/>
      <c r="AF4" s="23"/>
      <c r="AG4" s="23" t="s">
        <v>87</v>
      </c>
      <c r="AH4" s="23"/>
      <c r="AI4" s="154"/>
      <c r="AJ4" s="154"/>
    </row>
    <row r="5" spans="1:42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0"/>
      <c r="AL5" s="11"/>
      <c r="AM5" s="11"/>
      <c r="AN5" s="11"/>
      <c r="AO5" s="12"/>
      <c r="AP5" s="12"/>
    </row>
    <row r="6" spans="1:42" ht="15.75" customHeight="1">
      <c r="A6" s="174" t="s">
        <v>28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0"/>
      <c r="AL6" s="11"/>
      <c r="AM6" s="11"/>
      <c r="AN6" s="11"/>
      <c r="AO6" s="12"/>
      <c r="AP6" s="12"/>
    </row>
    <row r="7" spans="1:42" ht="15.75" customHeight="1">
      <c r="A7" s="174" t="s">
        <v>213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0"/>
      <c r="AL7" s="11"/>
      <c r="AM7" s="11"/>
      <c r="AN7" s="11"/>
      <c r="AO7" s="12"/>
      <c r="AP7" s="12"/>
    </row>
    <row r="8" spans="1:42" ht="18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7"/>
      <c r="AL8" s="8"/>
      <c r="AM8" s="8"/>
      <c r="AN8" s="8"/>
      <c r="AO8" s="12"/>
      <c r="AP8" s="12"/>
    </row>
    <row r="9" spans="1:42" ht="18.7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7"/>
      <c r="AL9" s="8"/>
      <c r="AM9" s="8"/>
      <c r="AN9" s="8"/>
      <c r="AO9" s="12"/>
      <c r="AP9" s="12"/>
    </row>
    <row r="10" spans="1:42" ht="18.75">
      <c r="A10" s="171" t="s">
        <v>29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7"/>
      <c r="AL10" s="8"/>
      <c r="AM10" s="8"/>
      <c r="AN10" s="8"/>
      <c r="AO10" s="12"/>
      <c r="AP10" s="12"/>
    </row>
    <row r="11" spans="1:42" ht="16.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71"/>
      <c r="AC11" s="172"/>
      <c r="AD11" s="172"/>
      <c r="AE11" s="172"/>
      <c r="AF11" s="172"/>
      <c r="AG11" s="172"/>
      <c r="AH11" s="134"/>
      <c r="AI11" s="10"/>
      <c r="AJ11" s="10"/>
      <c r="AK11" s="7"/>
      <c r="AL11" s="8"/>
      <c r="AM11" s="8"/>
      <c r="AN11" s="8"/>
      <c r="AO11" s="12"/>
      <c r="AP11" s="12"/>
    </row>
    <row r="12" spans="1:42" ht="15.75" hidden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3"/>
      <c r="AK12" s="13"/>
      <c r="AL12" s="11"/>
      <c r="AM12" s="11"/>
      <c r="AN12" s="11"/>
      <c r="AO12" s="12"/>
      <c r="AP12" s="12"/>
    </row>
    <row r="13" spans="1:42" ht="18.75" hidden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14"/>
      <c r="S13" s="14"/>
      <c r="T13" s="6"/>
      <c r="U13" s="6"/>
      <c r="V13" s="6"/>
      <c r="W13" s="6"/>
      <c r="X13" s="176"/>
      <c r="Y13" s="175"/>
      <c r="Z13" s="175"/>
      <c r="AA13" s="175"/>
      <c r="AB13" s="175"/>
      <c r="AC13" s="175"/>
      <c r="AD13" s="47"/>
      <c r="AE13" s="14"/>
      <c r="AF13" s="15"/>
      <c r="AG13" s="15"/>
      <c r="AH13" s="15"/>
      <c r="AI13" s="15"/>
      <c r="AJ13" s="15"/>
      <c r="AK13" s="15"/>
      <c r="AL13" s="9"/>
      <c r="AM13" s="9"/>
      <c r="AN13" s="9"/>
      <c r="AO13" s="9"/>
      <c r="AP13" s="9"/>
    </row>
    <row r="14" spans="1:42" ht="15.75" customHeight="1" hidden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16"/>
      <c r="S14" s="16"/>
      <c r="T14" s="16"/>
      <c r="U14" s="16"/>
      <c r="V14" s="16"/>
      <c r="W14" s="16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7"/>
      <c r="AL14" s="18"/>
      <c r="AM14" s="18"/>
      <c r="AN14" s="18"/>
      <c r="AO14" s="18"/>
      <c r="AP14" s="18"/>
    </row>
    <row r="15" spans="1:42" ht="15.75" customHeight="1" hidden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16"/>
      <c r="S15" s="16"/>
      <c r="T15" s="16"/>
      <c r="U15" s="16"/>
      <c r="V15" s="16"/>
      <c r="W15" s="16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7"/>
      <c r="AL15" s="18"/>
      <c r="AM15" s="18"/>
      <c r="AN15" s="18"/>
      <c r="AO15" s="18"/>
      <c r="AP15" s="18"/>
    </row>
    <row r="16" spans="1:42" ht="15.75" customHeight="1" hidden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16"/>
      <c r="S16" s="16"/>
      <c r="T16" s="16"/>
      <c r="U16" s="16"/>
      <c r="V16" s="16"/>
      <c r="W16" s="16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7"/>
      <c r="AL16" s="18"/>
      <c r="AM16" s="18"/>
      <c r="AN16" s="18"/>
      <c r="AO16" s="18"/>
      <c r="AP16" s="18"/>
    </row>
    <row r="17" spans="18:42" s="23" customFormat="1" ht="15.75" customHeight="1" hidden="1">
      <c r="R17" s="16"/>
      <c r="S17" s="16"/>
      <c r="T17" s="16"/>
      <c r="U17" s="16"/>
      <c r="V17" s="16"/>
      <c r="W17" s="16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7"/>
      <c r="AL17" s="18"/>
      <c r="AM17" s="18"/>
      <c r="AN17" s="18"/>
      <c r="AO17" s="18"/>
      <c r="AP17" s="18"/>
    </row>
    <row r="18" spans="18:42" s="23" customFormat="1" ht="15.75" customHeight="1" hidden="1">
      <c r="R18" s="16"/>
      <c r="S18" s="16"/>
      <c r="T18" s="16"/>
      <c r="U18" s="16"/>
      <c r="V18" s="16"/>
      <c r="W18" s="16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7"/>
      <c r="AL18" s="18"/>
      <c r="AM18" s="18"/>
      <c r="AN18" s="18"/>
      <c r="AO18" s="18"/>
      <c r="AP18" s="18"/>
    </row>
    <row r="19" spans="18:42" s="23" customFormat="1" ht="15.75" customHeight="1" hidden="1">
      <c r="R19" s="16"/>
      <c r="S19" s="16"/>
      <c r="T19" s="16"/>
      <c r="U19" s="16"/>
      <c r="V19" s="16"/>
      <c r="W19" s="16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7"/>
      <c r="AL19" s="18"/>
      <c r="AM19" s="18"/>
      <c r="AN19" s="18"/>
      <c r="AO19" s="18"/>
      <c r="AP19" s="18"/>
    </row>
    <row r="20" spans="18:42" s="23" customFormat="1" ht="15.75" customHeight="1">
      <c r="R20" s="16"/>
      <c r="S20" s="16"/>
      <c r="T20" s="16"/>
      <c r="U20" s="16"/>
      <c r="V20" s="16"/>
      <c r="W20" s="16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7"/>
      <c r="AL20" s="18"/>
      <c r="AM20" s="18"/>
      <c r="AN20" s="18"/>
      <c r="AO20" s="18"/>
      <c r="AP20" s="18"/>
    </row>
    <row r="21" spans="18:42" s="23" customFormat="1" ht="3.75" customHeight="1">
      <c r="R21" s="16"/>
      <c r="S21" s="16"/>
      <c r="T21" s="16"/>
      <c r="U21" s="16"/>
      <c r="V21" s="16"/>
      <c r="W21" s="16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7"/>
      <c r="AL21" s="18"/>
      <c r="AM21" s="18"/>
      <c r="AN21" s="18"/>
      <c r="AO21" s="18"/>
      <c r="AP21" s="18"/>
    </row>
    <row r="22" spans="18:42" s="23" customFormat="1" ht="15.75" customHeight="1" hidden="1">
      <c r="R22" s="16"/>
      <c r="S22" s="16"/>
      <c r="T22" s="16"/>
      <c r="U22" s="16"/>
      <c r="V22" s="16"/>
      <c r="W22" s="16"/>
      <c r="X22" s="155"/>
      <c r="Y22" s="175"/>
      <c r="Z22" s="175"/>
      <c r="AA22" s="175"/>
      <c r="AB22" s="175"/>
      <c r="AC22" s="175"/>
      <c r="AD22" s="47"/>
      <c r="AE22" s="16"/>
      <c r="AF22" s="16"/>
      <c r="AG22" s="16"/>
      <c r="AH22" s="16"/>
      <c r="AI22" s="16"/>
      <c r="AJ22" s="16"/>
      <c r="AK22" s="17"/>
      <c r="AL22" s="18"/>
      <c r="AM22" s="18"/>
      <c r="AN22" s="18"/>
      <c r="AO22" s="18"/>
      <c r="AP22" s="18"/>
    </row>
    <row r="23" spans="18:42" s="23" customFormat="1" ht="15.75" hidden="1">
      <c r="R23" s="17"/>
      <c r="S23" s="17"/>
      <c r="T23" s="19"/>
      <c r="U23" s="19"/>
      <c r="V23" s="19"/>
      <c r="W23" s="19"/>
      <c r="X23" s="19"/>
      <c r="Y23" s="19"/>
      <c r="Z23" s="19"/>
      <c r="AA23" s="19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8"/>
      <c r="AM23" s="18"/>
      <c r="AN23" s="18"/>
      <c r="AO23" s="18"/>
      <c r="AP23" s="18"/>
    </row>
    <row r="24" spans="1:43" s="26" customFormat="1" ht="22.5" customHeight="1">
      <c r="A24" s="157" t="s">
        <v>27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9"/>
      <c r="R24" s="156" t="s">
        <v>12</v>
      </c>
      <c r="S24" s="156"/>
      <c r="T24" s="156"/>
      <c r="U24" s="156"/>
      <c r="V24" s="156"/>
      <c r="W24" s="156"/>
      <c r="X24" s="156"/>
      <c r="Y24" s="156"/>
      <c r="Z24" s="156"/>
      <c r="AA24" s="156"/>
      <c r="AB24" s="156" t="s">
        <v>0</v>
      </c>
      <c r="AC24" s="156" t="s">
        <v>10</v>
      </c>
      <c r="AD24" s="147" t="s">
        <v>13</v>
      </c>
      <c r="AE24" s="148"/>
      <c r="AF24" s="148"/>
      <c r="AG24" s="148"/>
      <c r="AH24" s="149"/>
      <c r="AI24" s="147" t="s">
        <v>11</v>
      </c>
      <c r="AJ24" s="149"/>
      <c r="AK24" s="25"/>
      <c r="AL24" s="25"/>
      <c r="AM24" s="25"/>
      <c r="AN24" s="25"/>
      <c r="AO24" s="25"/>
      <c r="AP24" s="25"/>
      <c r="AQ24" s="25"/>
    </row>
    <row r="25" spans="1:43" s="28" customFormat="1" ht="24" customHeight="1">
      <c r="A25" s="160" t="s">
        <v>1</v>
      </c>
      <c r="B25" s="164"/>
      <c r="C25" s="161"/>
      <c r="D25" s="160" t="s">
        <v>2</v>
      </c>
      <c r="E25" s="161"/>
      <c r="F25" s="160" t="s">
        <v>3</v>
      </c>
      <c r="G25" s="161"/>
      <c r="H25" s="157" t="s">
        <v>4</v>
      </c>
      <c r="I25" s="158"/>
      <c r="J25" s="158"/>
      <c r="K25" s="158"/>
      <c r="L25" s="158"/>
      <c r="M25" s="158"/>
      <c r="N25" s="158"/>
      <c r="O25" s="158"/>
      <c r="P25" s="158"/>
      <c r="Q25" s="159"/>
      <c r="R25" s="153" t="s">
        <v>14</v>
      </c>
      <c r="S25" s="153"/>
      <c r="T25" s="153" t="s">
        <v>15</v>
      </c>
      <c r="U25" s="153" t="s">
        <v>16</v>
      </c>
      <c r="V25" s="153" t="s">
        <v>17</v>
      </c>
      <c r="W25" s="153" t="s">
        <v>5</v>
      </c>
      <c r="X25" s="153"/>
      <c r="Y25" s="153"/>
      <c r="Z25" s="153" t="s">
        <v>18</v>
      </c>
      <c r="AA25" s="153"/>
      <c r="AB25" s="156"/>
      <c r="AC25" s="156"/>
      <c r="AD25" s="150"/>
      <c r="AE25" s="151"/>
      <c r="AF25" s="151"/>
      <c r="AG25" s="151"/>
      <c r="AH25" s="152"/>
      <c r="AI25" s="150"/>
      <c r="AJ25" s="152"/>
      <c r="AK25" s="27"/>
      <c r="AL25" s="27"/>
      <c r="AM25" s="27"/>
      <c r="AN25" s="27"/>
      <c r="AO25" s="27"/>
      <c r="AP25" s="27"/>
      <c r="AQ25" s="27"/>
    </row>
    <row r="26" spans="1:43" s="28" customFormat="1" ht="129" customHeight="1">
      <c r="A26" s="162"/>
      <c r="B26" s="165"/>
      <c r="C26" s="163"/>
      <c r="D26" s="162"/>
      <c r="E26" s="163"/>
      <c r="F26" s="162"/>
      <c r="G26" s="163"/>
      <c r="H26" s="166" t="s">
        <v>14</v>
      </c>
      <c r="I26" s="167"/>
      <c r="J26" s="4" t="s">
        <v>15</v>
      </c>
      <c r="K26" s="166" t="s">
        <v>6</v>
      </c>
      <c r="L26" s="168"/>
      <c r="M26" s="168"/>
      <c r="N26" s="168"/>
      <c r="O26" s="168"/>
      <c r="P26" s="168"/>
      <c r="Q26" s="167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6"/>
      <c r="AC26" s="156"/>
      <c r="AD26" s="48" t="s">
        <v>120</v>
      </c>
      <c r="AE26" s="3" t="s">
        <v>25</v>
      </c>
      <c r="AF26" s="3" t="s">
        <v>26</v>
      </c>
      <c r="AG26" s="3" t="s">
        <v>119</v>
      </c>
      <c r="AH26" s="3" t="s">
        <v>203</v>
      </c>
      <c r="AI26" s="1" t="s">
        <v>7</v>
      </c>
      <c r="AJ26" s="1" t="s">
        <v>8</v>
      </c>
      <c r="AK26" s="27"/>
      <c r="AL26" s="27"/>
      <c r="AM26" s="27"/>
      <c r="AN26" s="27"/>
      <c r="AO26" s="27"/>
      <c r="AP26" s="27"/>
      <c r="AQ26" s="27"/>
    </row>
    <row r="27" spans="1:78" s="30" customFormat="1" ht="30" customHeight="1">
      <c r="A27" s="2">
        <v>1</v>
      </c>
      <c r="B27" s="2">
        <f>A27+1</f>
        <v>2</v>
      </c>
      <c r="C27" s="2">
        <f aca="true" t="shared" si="0" ref="C27:AF27">B27+1</f>
        <v>3</v>
      </c>
      <c r="D27" s="2">
        <f t="shared" si="0"/>
        <v>4</v>
      </c>
      <c r="E27" s="2">
        <f t="shared" si="0"/>
        <v>5</v>
      </c>
      <c r="F27" s="2">
        <f t="shared" si="0"/>
        <v>6</v>
      </c>
      <c r="G27" s="2">
        <f t="shared" si="0"/>
        <v>7</v>
      </c>
      <c r="H27" s="2">
        <f t="shared" si="0"/>
        <v>8</v>
      </c>
      <c r="I27" s="2">
        <f t="shared" si="0"/>
        <v>9</v>
      </c>
      <c r="J27" s="2">
        <f t="shared" si="0"/>
        <v>10</v>
      </c>
      <c r="K27" s="2">
        <f t="shared" si="0"/>
        <v>11</v>
      </c>
      <c r="L27" s="2">
        <f t="shared" si="0"/>
        <v>12</v>
      </c>
      <c r="M27" s="2">
        <f t="shared" si="0"/>
        <v>13</v>
      </c>
      <c r="N27" s="2">
        <v>14</v>
      </c>
      <c r="O27" s="2">
        <v>15</v>
      </c>
      <c r="P27" s="2">
        <v>16</v>
      </c>
      <c r="Q27" s="2">
        <v>17</v>
      </c>
      <c r="R27" s="2">
        <v>18</v>
      </c>
      <c r="S27" s="2">
        <f t="shared" si="0"/>
        <v>19</v>
      </c>
      <c r="T27" s="2">
        <f t="shared" si="0"/>
        <v>20</v>
      </c>
      <c r="U27" s="2">
        <f t="shared" si="0"/>
        <v>21</v>
      </c>
      <c r="V27" s="2">
        <f t="shared" si="0"/>
        <v>22</v>
      </c>
      <c r="W27" s="2">
        <f t="shared" si="0"/>
        <v>23</v>
      </c>
      <c r="X27" s="2">
        <f t="shared" si="0"/>
        <v>24</v>
      </c>
      <c r="Y27" s="2">
        <f t="shared" si="0"/>
        <v>25</v>
      </c>
      <c r="Z27" s="2">
        <f t="shared" si="0"/>
        <v>26</v>
      </c>
      <c r="AA27" s="2">
        <f t="shared" si="0"/>
        <v>27</v>
      </c>
      <c r="AB27" s="2">
        <f t="shared" si="0"/>
        <v>28</v>
      </c>
      <c r="AC27" s="2">
        <f t="shared" si="0"/>
        <v>29</v>
      </c>
      <c r="AD27" s="2"/>
      <c r="AE27" s="2">
        <v>27</v>
      </c>
      <c r="AF27" s="2">
        <f t="shared" si="0"/>
        <v>28</v>
      </c>
      <c r="AG27" s="2">
        <f>AF27+1</f>
        <v>29</v>
      </c>
      <c r="AH27" s="2"/>
      <c r="AI27" s="2">
        <f>AG27+1</f>
        <v>30</v>
      </c>
      <c r="AJ27" s="2">
        <f>AI27+1</f>
        <v>31</v>
      </c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9"/>
    </row>
    <row r="28" spans="1:84" s="30" customFormat="1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v>1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67">
        <v>0</v>
      </c>
      <c r="AB28" s="137" t="s">
        <v>9</v>
      </c>
      <c r="AC28" s="67" t="s">
        <v>23</v>
      </c>
      <c r="AD28" s="138">
        <f>AD35+AD69+AD98+AD185+AD206+AD220</f>
        <v>26737278.69</v>
      </c>
      <c r="AE28" s="138">
        <v>26330993.34</v>
      </c>
      <c r="AF28" s="138">
        <v>24437317.44</v>
      </c>
      <c r="AG28" s="138">
        <f>AG35+AG69+AG98+AG185+AG206+AG220</f>
        <v>23329429.12</v>
      </c>
      <c r="AH28" s="138">
        <v>22480929.12</v>
      </c>
      <c r="AI28" s="89">
        <v>123315947.71</v>
      </c>
      <c r="AJ28" s="83">
        <v>2018</v>
      </c>
      <c r="AK28" s="17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9"/>
    </row>
    <row r="29" spans="18:37" ht="44.25" customHeight="1">
      <c r="R29" s="2">
        <v>1</v>
      </c>
      <c r="S29" s="2">
        <v>0</v>
      </c>
      <c r="T29" s="2">
        <v>0</v>
      </c>
      <c r="U29" s="2">
        <v>1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120" t="s">
        <v>111</v>
      </c>
      <c r="AC29" s="20"/>
      <c r="AD29" s="51"/>
      <c r="AE29" s="76"/>
      <c r="AF29" s="76"/>
      <c r="AG29" s="76"/>
      <c r="AH29" s="76"/>
      <c r="AI29" s="76"/>
      <c r="AJ29" s="77"/>
      <c r="AK29" s="5"/>
    </row>
    <row r="30" spans="18:37" ht="29.25" customHeight="1">
      <c r="R30" s="2">
        <v>1</v>
      </c>
      <c r="S30" s="2">
        <v>0</v>
      </c>
      <c r="T30" s="2">
        <v>0</v>
      </c>
      <c r="U30" s="2">
        <v>1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1</v>
      </c>
      <c r="AB30" s="121" t="s">
        <v>112</v>
      </c>
      <c r="AC30" s="20" t="s">
        <v>19</v>
      </c>
      <c r="AD30" s="50">
        <v>98</v>
      </c>
      <c r="AE30" s="78" t="s">
        <v>147</v>
      </c>
      <c r="AF30" s="78" t="s">
        <v>147</v>
      </c>
      <c r="AG30" s="78" t="s">
        <v>147</v>
      </c>
      <c r="AH30" s="78" t="s">
        <v>147</v>
      </c>
      <c r="AI30" s="79"/>
      <c r="AJ30" s="77">
        <v>2014</v>
      </c>
      <c r="AK30" s="5"/>
    </row>
    <row r="31" spans="18:37" ht="29.25" customHeight="1">
      <c r="R31" s="2">
        <v>1</v>
      </c>
      <c r="S31" s="2">
        <v>0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2</v>
      </c>
      <c r="AB31" s="121" t="s">
        <v>209</v>
      </c>
      <c r="AC31" s="20" t="s">
        <v>19</v>
      </c>
      <c r="AD31" s="50" t="s">
        <v>147</v>
      </c>
      <c r="AE31" s="78" t="s">
        <v>147</v>
      </c>
      <c r="AF31" s="78">
        <v>30</v>
      </c>
      <c r="AG31" s="78">
        <v>50</v>
      </c>
      <c r="AH31" s="78">
        <v>50</v>
      </c>
      <c r="AI31" s="79"/>
      <c r="AJ31" s="77">
        <v>2018</v>
      </c>
      <c r="AK31" s="5"/>
    </row>
    <row r="32" spans="18:37" ht="35.25" customHeight="1">
      <c r="R32" s="2">
        <v>1</v>
      </c>
      <c r="S32" s="2">
        <v>0</v>
      </c>
      <c r="T32" s="2">
        <v>0</v>
      </c>
      <c r="U32" s="2">
        <v>3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122" t="s">
        <v>146</v>
      </c>
      <c r="AC32" s="20"/>
      <c r="AD32" s="52"/>
      <c r="AE32" s="79"/>
      <c r="AF32" s="79"/>
      <c r="AG32" s="79"/>
      <c r="AH32" s="79"/>
      <c r="AI32" s="79"/>
      <c r="AJ32" s="77"/>
      <c r="AK32" s="5"/>
    </row>
    <row r="33" spans="18:37" ht="44.25" customHeight="1">
      <c r="R33" s="2">
        <v>1</v>
      </c>
      <c r="S33" s="2">
        <v>0</v>
      </c>
      <c r="T33" s="2">
        <v>0</v>
      </c>
      <c r="U33" s="2">
        <v>3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1</v>
      </c>
      <c r="AB33" s="123" t="s">
        <v>102</v>
      </c>
      <c r="AC33" s="20" t="s">
        <v>19</v>
      </c>
      <c r="AD33" s="56">
        <v>100</v>
      </c>
      <c r="AE33" s="80" t="s">
        <v>147</v>
      </c>
      <c r="AF33" s="80" t="s">
        <v>147</v>
      </c>
      <c r="AG33" s="80" t="s">
        <v>147</v>
      </c>
      <c r="AH33" s="80" t="s">
        <v>147</v>
      </c>
      <c r="AI33" s="80" t="s">
        <v>147</v>
      </c>
      <c r="AJ33" s="77">
        <v>2014</v>
      </c>
      <c r="AK33" s="5"/>
    </row>
    <row r="34" spans="18:37" ht="44.25" customHeight="1">
      <c r="R34" s="2">
        <v>1</v>
      </c>
      <c r="S34" s="2">
        <v>0</v>
      </c>
      <c r="T34" s="2">
        <v>0</v>
      </c>
      <c r="U34" s="2">
        <v>3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2</v>
      </c>
      <c r="AB34" s="125" t="s">
        <v>210</v>
      </c>
      <c r="AC34" s="20" t="s">
        <v>19</v>
      </c>
      <c r="AD34" s="56" t="s">
        <v>147</v>
      </c>
      <c r="AE34" s="80">
        <v>25</v>
      </c>
      <c r="AF34" s="80">
        <v>25</v>
      </c>
      <c r="AG34" s="80">
        <v>25</v>
      </c>
      <c r="AH34" s="80">
        <v>25</v>
      </c>
      <c r="AI34" s="80"/>
      <c r="AJ34" s="77">
        <v>2018</v>
      </c>
      <c r="AK34" s="5"/>
    </row>
    <row r="35" spans="18:84" s="66" customFormat="1" ht="34.5" customHeight="1">
      <c r="R35" s="67">
        <v>1</v>
      </c>
      <c r="S35" s="67">
        <v>0</v>
      </c>
      <c r="T35" s="67">
        <v>1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124" t="s">
        <v>30</v>
      </c>
      <c r="AC35" s="68" t="s">
        <v>23</v>
      </c>
      <c r="AD35" s="81">
        <f>AD36+AD47</f>
        <v>2445905.71</v>
      </c>
      <c r="AE35" s="81">
        <v>1754025</v>
      </c>
      <c r="AF35" s="81">
        <v>2172605</v>
      </c>
      <c r="AG35" s="81">
        <v>100000</v>
      </c>
      <c r="AH35" s="81">
        <v>100000</v>
      </c>
      <c r="AI35" s="82">
        <v>6572535.71</v>
      </c>
      <c r="AJ35" s="83">
        <v>2018</v>
      </c>
      <c r="AK35" s="69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1"/>
    </row>
    <row r="36" spans="18:37" ht="32.25" customHeight="1">
      <c r="R36" s="2">
        <v>1</v>
      </c>
      <c r="S36" s="2">
        <v>0</v>
      </c>
      <c r="T36" s="2">
        <v>1</v>
      </c>
      <c r="U36" s="2">
        <v>0</v>
      </c>
      <c r="V36" s="2">
        <v>1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125" t="s">
        <v>31</v>
      </c>
      <c r="AC36" s="20" t="s">
        <v>23</v>
      </c>
      <c r="AD36" s="65">
        <f>AD39</f>
        <v>2145905.71</v>
      </c>
      <c r="AE36" s="65">
        <f>AE39</f>
        <v>1754025</v>
      </c>
      <c r="AF36" s="65">
        <v>1024305</v>
      </c>
      <c r="AG36" s="65">
        <v>100000</v>
      </c>
      <c r="AH36" s="64">
        <v>100000</v>
      </c>
      <c r="AI36" s="79">
        <v>5124235.71</v>
      </c>
      <c r="AJ36" s="77">
        <v>2018</v>
      </c>
      <c r="AK36" s="5"/>
    </row>
    <row r="37" spans="18:37" ht="30.75" customHeight="1">
      <c r="R37" s="2">
        <v>1</v>
      </c>
      <c r="S37" s="2">
        <v>0</v>
      </c>
      <c r="T37" s="2">
        <v>1</v>
      </c>
      <c r="U37" s="2">
        <v>0</v>
      </c>
      <c r="V37" s="2">
        <v>1</v>
      </c>
      <c r="W37" s="2">
        <v>0</v>
      </c>
      <c r="X37" s="2">
        <v>0</v>
      </c>
      <c r="Y37" s="2">
        <v>0</v>
      </c>
      <c r="Z37" s="2">
        <v>0</v>
      </c>
      <c r="AA37" s="2">
        <v>1</v>
      </c>
      <c r="AB37" s="123" t="s">
        <v>32</v>
      </c>
      <c r="AC37" s="20" t="s">
        <v>21</v>
      </c>
      <c r="AD37" s="50">
        <v>3500</v>
      </c>
      <c r="AE37" s="79" t="s">
        <v>147</v>
      </c>
      <c r="AF37" s="79" t="s">
        <v>147</v>
      </c>
      <c r="AG37" s="79" t="s">
        <v>147</v>
      </c>
      <c r="AH37" s="79" t="s">
        <v>147</v>
      </c>
      <c r="AI37" s="79">
        <v>3500</v>
      </c>
      <c r="AJ37" s="77">
        <v>2014</v>
      </c>
      <c r="AK37" s="5"/>
    </row>
    <row r="38" spans="18:37" ht="32.25" customHeight="1">
      <c r="R38" s="2">
        <v>1</v>
      </c>
      <c r="S38" s="2">
        <v>0</v>
      </c>
      <c r="T38" s="2">
        <v>1</v>
      </c>
      <c r="U38" s="2">
        <v>0</v>
      </c>
      <c r="V38" s="2">
        <v>1</v>
      </c>
      <c r="W38" s="2">
        <v>0</v>
      </c>
      <c r="X38" s="2">
        <v>0</v>
      </c>
      <c r="Y38" s="2">
        <v>0</v>
      </c>
      <c r="Z38" s="2">
        <v>0</v>
      </c>
      <c r="AA38" s="2">
        <v>2</v>
      </c>
      <c r="AB38" s="125" t="s">
        <v>103</v>
      </c>
      <c r="AC38" s="20" t="s">
        <v>19</v>
      </c>
      <c r="AD38" s="64">
        <v>102.2</v>
      </c>
      <c r="AE38" s="64">
        <v>103.6</v>
      </c>
      <c r="AF38" s="64">
        <v>105.1</v>
      </c>
      <c r="AG38" s="64">
        <v>106.5</v>
      </c>
      <c r="AH38" s="64">
        <v>106.5</v>
      </c>
      <c r="AI38" s="64">
        <v>106.5</v>
      </c>
      <c r="AJ38" s="77">
        <v>2018</v>
      </c>
      <c r="AK38" s="5"/>
    </row>
    <row r="39" spans="1:37" ht="30.75" customHeight="1">
      <c r="A39" s="31">
        <v>0</v>
      </c>
      <c r="B39" s="31">
        <v>0</v>
      </c>
      <c r="C39" s="31">
        <v>5</v>
      </c>
      <c r="D39" s="31">
        <v>1</v>
      </c>
      <c r="E39" s="31">
        <v>2</v>
      </c>
      <c r="F39" s="31">
        <v>0</v>
      </c>
      <c r="G39" s="31">
        <v>4</v>
      </c>
      <c r="H39" s="31">
        <v>1</v>
      </c>
      <c r="I39" s="31">
        <v>0</v>
      </c>
      <c r="J39" s="31">
        <v>1</v>
      </c>
      <c r="K39" s="31">
        <v>4</v>
      </c>
      <c r="L39" s="31">
        <v>0</v>
      </c>
      <c r="M39" s="135">
        <v>0</v>
      </c>
      <c r="N39" s="31">
        <v>4</v>
      </c>
      <c r="Q39" s="135"/>
      <c r="R39" s="2">
        <v>1</v>
      </c>
      <c r="S39" s="2">
        <v>0</v>
      </c>
      <c r="T39" s="2">
        <v>1</v>
      </c>
      <c r="U39" s="2">
        <v>0</v>
      </c>
      <c r="V39" s="2">
        <v>1</v>
      </c>
      <c r="W39" s="2">
        <v>0</v>
      </c>
      <c r="X39" s="2">
        <v>0</v>
      </c>
      <c r="Y39" s="2">
        <v>1</v>
      </c>
      <c r="Z39" s="2">
        <v>0</v>
      </c>
      <c r="AA39" s="2">
        <v>0</v>
      </c>
      <c r="AB39" s="125" t="s">
        <v>33</v>
      </c>
      <c r="AC39" s="20" t="s">
        <v>23</v>
      </c>
      <c r="AD39" s="65">
        <f>AD41+AD42</f>
        <v>2145905.71</v>
      </c>
      <c r="AE39" s="65">
        <f>AE41+AE42</f>
        <v>1754025</v>
      </c>
      <c r="AF39" s="65">
        <v>0</v>
      </c>
      <c r="AG39" s="65">
        <v>0</v>
      </c>
      <c r="AH39" s="65">
        <v>0</v>
      </c>
      <c r="AI39" s="76">
        <f>SUM(AD39:AG39)</f>
        <v>3899930.71</v>
      </c>
      <c r="AJ39" s="84">
        <v>2015</v>
      </c>
      <c r="AK39" s="5"/>
    </row>
    <row r="40" spans="13:37" ht="30.75" customHeight="1">
      <c r="M40" s="135"/>
      <c r="Q40" s="135"/>
      <c r="R40" s="2">
        <v>1</v>
      </c>
      <c r="S40" s="2">
        <v>0</v>
      </c>
      <c r="T40" s="2">
        <v>1</v>
      </c>
      <c r="U40" s="2">
        <v>0</v>
      </c>
      <c r="V40" s="2">
        <v>1</v>
      </c>
      <c r="W40" s="2">
        <v>0</v>
      </c>
      <c r="X40" s="2">
        <v>0</v>
      </c>
      <c r="Y40" s="2">
        <v>1</v>
      </c>
      <c r="Z40" s="2">
        <v>0</v>
      </c>
      <c r="AA40" s="2">
        <v>0</v>
      </c>
      <c r="AB40" s="125"/>
      <c r="AC40" s="20" t="s">
        <v>23</v>
      </c>
      <c r="AD40" s="65"/>
      <c r="AE40" s="65"/>
      <c r="AF40" s="65">
        <v>1024305</v>
      </c>
      <c r="AG40" s="65">
        <v>100000</v>
      </c>
      <c r="AH40" s="65">
        <v>100000</v>
      </c>
      <c r="AI40" s="76">
        <v>1224305</v>
      </c>
      <c r="AJ40" s="84">
        <v>2018</v>
      </c>
      <c r="AK40" s="5"/>
    </row>
    <row r="41" spans="1:37" ht="21.75" customHeight="1">
      <c r="A41" s="31">
        <v>0</v>
      </c>
      <c r="B41" s="31">
        <v>0</v>
      </c>
      <c r="C41" s="31">
        <v>5</v>
      </c>
      <c r="D41" s="31">
        <v>1</v>
      </c>
      <c r="E41" s="31">
        <v>2</v>
      </c>
      <c r="F41" s="31">
        <v>0</v>
      </c>
      <c r="G41" s="31">
        <v>4</v>
      </c>
      <c r="H41" s="31">
        <v>1</v>
      </c>
      <c r="I41" s="31">
        <v>0</v>
      </c>
      <c r="J41" s="31">
        <v>1</v>
      </c>
      <c r="K41" s="31">
        <v>0</v>
      </c>
      <c r="L41" s="31">
        <v>1</v>
      </c>
      <c r="M41" s="135">
        <v>1</v>
      </c>
      <c r="N41" s="31">
        <v>0</v>
      </c>
      <c r="O41" s="31">
        <v>3</v>
      </c>
      <c r="P41" s="31">
        <v>2</v>
      </c>
      <c r="Q41" s="135" t="s">
        <v>205</v>
      </c>
      <c r="R41" s="2">
        <v>1</v>
      </c>
      <c r="S41" s="2">
        <v>0</v>
      </c>
      <c r="T41" s="2">
        <v>1</v>
      </c>
      <c r="U41" s="2">
        <v>0</v>
      </c>
      <c r="V41" s="2">
        <v>1</v>
      </c>
      <c r="W41" s="2">
        <v>0</v>
      </c>
      <c r="X41" s="2">
        <v>0</v>
      </c>
      <c r="Y41" s="2">
        <v>1</v>
      </c>
      <c r="Z41" s="2">
        <v>0</v>
      </c>
      <c r="AA41" s="2">
        <v>0</v>
      </c>
      <c r="AB41" s="126" t="s">
        <v>34</v>
      </c>
      <c r="AC41" s="20" t="s">
        <v>23</v>
      </c>
      <c r="AD41" s="85">
        <v>983570</v>
      </c>
      <c r="AE41" s="75">
        <v>957225</v>
      </c>
      <c r="AF41" s="75">
        <v>924305</v>
      </c>
      <c r="AG41" s="75">
        <v>0</v>
      </c>
      <c r="AH41" s="75"/>
      <c r="AI41" s="76">
        <f>SUM(AD41:AG41)</f>
        <v>2865100</v>
      </c>
      <c r="AJ41" s="84">
        <v>2015</v>
      </c>
      <c r="AK41" s="5"/>
    </row>
    <row r="42" spans="1:37" ht="18" customHeight="1">
      <c r="A42" s="31">
        <v>0</v>
      </c>
      <c r="B42" s="31">
        <v>0</v>
      </c>
      <c r="C42" s="31">
        <v>5</v>
      </c>
      <c r="D42" s="31">
        <v>1</v>
      </c>
      <c r="E42" s="31">
        <v>2</v>
      </c>
      <c r="F42" s="31">
        <v>0</v>
      </c>
      <c r="G42" s="31">
        <v>4</v>
      </c>
      <c r="H42" s="31">
        <v>1</v>
      </c>
      <c r="I42" s="31">
        <v>0</v>
      </c>
      <c r="J42" s="31">
        <v>1</v>
      </c>
      <c r="K42" s="31">
        <v>0</v>
      </c>
      <c r="L42" s="31">
        <v>1</v>
      </c>
      <c r="M42" s="135" t="s">
        <v>204</v>
      </c>
      <c r="N42" s="31">
        <v>0</v>
      </c>
      <c r="O42" s="31">
        <v>3</v>
      </c>
      <c r="P42" s="31">
        <v>2</v>
      </c>
      <c r="Q42" s="135" t="s">
        <v>205</v>
      </c>
      <c r="R42" s="2">
        <v>1</v>
      </c>
      <c r="S42" s="2">
        <v>0</v>
      </c>
      <c r="T42" s="2">
        <v>1</v>
      </c>
      <c r="U42" s="2">
        <v>0</v>
      </c>
      <c r="V42" s="2">
        <v>1</v>
      </c>
      <c r="W42" s="2">
        <v>0</v>
      </c>
      <c r="X42" s="2">
        <v>0</v>
      </c>
      <c r="Y42" s="2">
        <v>1</v>
      </c>
      <c r="Z42" s="2">
        <v>0</v>
      </c>
      <c r="AA42" s="2">
        <v>0</v>
      </c>
      <c r="AB42" s="126" t="s">
        <v>35</v>
      </c>
      <c r="AC42" s="20" t="s">
        <v>23</v>
      </c>
      <c r="AD42" s="85">
        <v>1162335.71</v>
      </c>
      <c r="AE42" s="75">
        <v>796800</v>
      </c>
      <c r="AF42" s="75">
        <v>100000</v>
      </c>
      <c r="AG42" s="75">
        <v>100000</v>
      </c>
      <c r="AH42" s="75">
        <v>100000</v>
      </c>
      <c r="AI42" s="76">
        <f>SUM(AD42:AH42)</f>
        <v>2259135.71</v>
      </c>
      <c r="AJ42" s="84">
        <v>2018</v>
      </c>
      <c r="AK42" s="5"/>
    </row>
    <row r="43" spans="18:37" ht="63.75">
      <c r="R43" s="2">
        <v>1</v>
      </c>
      <c r="S43" s="2">
        <v>0</v>
      </c>
      <c r="T43" s="2">
        <v>1</v>
      </c>
      <c r="U43" s="2">
        <v>0</v>
      </c>
      <c r="V43" s="2">
        <v>1</v>
      </c>
      <c r="W43" s="2">
        <v>0</v>
      </c>
      <c r="X43" s="2">
        <v>0</v>
      </c>
      <c r="Y43" s="2">
        <v>1</v>
      </c>
      <c r="Z43" s="2">
        <v>0</v>
      </c>
      <c r="AA43" s="2">
        <v>1</v>
      </c>
      <c r="AB43" s="125" t="s">
        <v>101</v>
      </c>
      <c r="AC43" s="20" t="s">
        <v>36</v>
      </c>
      <c r="AD43" s="51">
        <v>3025</v>
      </c>
      <c r="AE43" s="84" t="s">
        <v>147</v>
      </c>
      <c r="AF43" s="84" t="s">
        <v>147</v>
      </c>
      <c r="AG43" s="84" t="s">
        <v>147</v>
      </c>
      <c r="AH43" s="84" t="s">
        <v>147</v>
      </c>
      <c r="AI43" s="84">
        <v>3025</v>
      </c>
      <c r="AJ43" s="84">
        <v>2014</v>
      </c>
      <c r="AK43" s="5"/>
    </row>
    <row r="44" spans="18:37" ht="25.5">
      <c r="R44" s="2">
        <v>1</v>
      </c>
      <c r="S44" s="2">
        <v>0</v>
      </c>
      <c r="T44" s="2">
        <v>1</v>
      </c>
      <c r="U44" s="2">
        <v>0</v>
      </c>
      <c r="V44" s="2">
        <v>1</v>
      </c>
      <c r="W44" s="2">
        <v>0</v>
      </c>
      <c r="X44" s="2">
        <v>0</v>
      </c>
      <c r="Y44" s="2">
        <v>1</v>
      </c>
      <c r="Z44" s="2">
        <v>0</v>
      </c>
      <c r="AA44" s="2">
        <v>2</v>
      </c>
      <c r="AB44" s="125" t="s">
        <v>197</v>
      </c>
      <c r="AC44" s="20" t="s">
        <v>19</v>
      </c>
      <c r="AD44" s="51" t="s">
        <v>147</v>
      </c>
      <c r="AE44" s="84">
        <v>34</v>
      </c>
      <c r="AF44" s="84">
        <v>2.5</v>
      </c>
      <c r="AG44" s="84">
        <v>2.5</v>
      </c>
      <c r="AH44" s="84">
        <v>2.5</v>
      </c>
      <c r="AI44" s="84"/>
      <c r="AJ44" s="84">
        <v>2018</v>
      </c>
      <c r="AK44" s="5"/>
    </row>
    <row r="45" spans="18:37" ht="38.25">
      <c r="R45" s="2">
        <v>1</v>
      </c>
      <c r="S45" s="2">
        <v>0</v>
      </c>
      <c r="T45" s="2">
        <v>1</v>
      </c>
      <c r="U45" s="2">
        <v>0</v>
      </c>
      <c r="V45" s="2">
        <v>1</v>
      </c>
      <c r="W45" s="2">
        <v>0</v>
      </c>
      <c r="X45" s="2">
        <v>0</v>
      </c>
      <c r="Y45" s="2">
        <v>2</v>
      </c>
      <c r="Z45" s="2">
        <v>0</v>
      </c>
      <c r="AA45" s="2">
        <v>0</v>
      </c>
      <c r="AB45" s="125" t="s">
        <v>37</v>
      </c>
      <c r="AC45" s="20" t="s">
        <v>22</v>
      </c>
      <c r="AD45" s="51" t="s">
        <v>104</v>
      </c>
      <c r="AE45" s="84" t="s">
        <v>104</v>
      </c>
      <c r="AF45" s="84" t="s">
        <v>104</v>
      </c>
      <c r="AG45" s="84" t="s">
        <v>104</v>
      </c>
      <c r="AH45" s="84" t="s">
        <v>104</v>
      </c>
      <c r="AI45" s="84" t="s">
        <v>104</v>
      </c>
      <c r="AJ45" s="84">
        <v>2018</v>
      </c>
      <c r="AK45" s="5"/>
    </row>
    <row r="46" spans="18:37" ht="44.25" customHeight="1">
      <c r="R46" s="2">
        <v>1</v>
      </c>
      <c r="S46" s="2">
        <v>0</v>
      </c>
      <c r="T46" s="2">
        <v>1</v>
      </c>
      <c r="U46" s="2">
        <v>0</v>
      </c>
      <c r="V46" s="2">
        <v>1</v>
      </c>
      <c r="W46" s="2">
        <v>0</v>
      </c>
      <c r="X46" s="2">
        <v>0</v>
      </c>
      <c r="Y46" s="2">
        <v>2</v>
      </c>
      <c r="Z46" s="2">
        <v>0</v>
      </c>
      <c r="AA46" s="2">
        <v>1</v>
      </c>
      <c r="AB46" s="125" t="s">
        <v>38</v>
      </c>
      <c r="AC46" s="20" t="s">
        <v>39</v>
      </c>
      <c r="AD46" s="51">
        <v>12</v>
      </c>
      <c r="AE46" s="84">
        <v>14</v>
      </c>
      <c r="AF46" s="84">
        <v>16</v>
      </c>
      <c r="AG46" s="84">
        <v>16</v>
      </c>
      <c r="AH46" s="84">
        <v>16</v>
      </c>
      <c r="AI46" s="84">
        <v>74</v>
      </c>
      <c r="AJ46" s="84">
        <v>2018</v>
      </c>
      <c r="AK46" s="5"/>
    </row>
    <row r="47" spans="18:37" ht="38.25">
      <c r="R47" s="2">
        <v>1</v>
      </c>
      <c r="S47" s="2">
        <v>0</v>
      </c>
      <c r="T47" s="2">
        <v>1</v>
      </c>
      <c r="U47" s="2">
        <v>0</v>
      </c>
      <c r="V47" s="2">
        <v>2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125" t="s">
        <v>40</v>
      </c>
      <c r="AC47" s="20" t="s">
        <v>23</v>
      </c>
      <c r="AD47" s="65">
        <f>AD49</f>
        <v>300000</v>
      </c>
      <c r="AE47" s="65" t="s">
        <v>147</v>
      </c>
      <c r="AF47" s="65" t="s">
        <v>147</v>
      </c>
      <c r="AG47" s="65" t="s">
        <v>147</v>
      </c>
      <c r="AH47" s="65" t="s">
        <v>147</v>
      </c>
      <c r="AI47" s="65">
        <v>300000</v>
      </c>
      <c r="AJ47" s="84">
        <v>2014</v>
      </c>
      <c r="AK47" s="5"/>
    </row>
    <row r="48" spans="1:37" ht="102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2">
        <v>1</v>
      </c>
      <c r="S48" s="2">
        <v>0</v>
      </c>
      <c r="T48" s="2">
        <v>1</v>
      </c>
      <c r="U48" s="2">
        <v>0</v>
      </c>
      <c r="V48" s="2">
        <v>2</v>
      </c>
      <c r="W48" s="2">
        <v>0</v>
      </c>
      <c r="X48" s="2">
        <v>0</v>
      </c>
      <c r="Y48" s="2">
        <v>0</v>
      </c>
      <c r="Z48" s="2">
        <v>0</v>
      </c>
      <c r="AA48" s="2">
        <v>1</v>
      </c>
      <c r="AB48" s="125" t="s">
        <v>41</v>
      </c>
      <c r="AC48" s="20" t="s">
        <v>42</v>
      </c>
      <c r="AD48" s="49">
        <v>24</v>
      </c>
      <c r="AE48" s="76" t="s">
        <v>147</v>
      </c>
      <c r="AF48" s="76" t="s">
        <v>147</v>
      </c>
      <c r="AG48" s="76" t="s">
        <v>147</v>
      </c>
      <c r="AH48" s="76" t="s">
        <v>147</v>
      </c>
      <c r="AI48" s="76">
        <v>24</v>
      </c>
      <c r="AJ48" s="77">
        <v>2014</v>
      </c>
      <c r="AK48" s="5"/>
    </row>
    <row r="49" spans="1:37" ht="38.25">
      <c r="A49" s="34">
        <v>0</v>
      </c>
      <c r="B49" s="34">
        <v>0</v>
      </c>
      <c r="C49" s="34">
        <v>5</v>
      </c>
      <c r="D49" s="34">
        <v>0</v>
      </c>
      <c r="E49" s="34">
        <v>1</v>
      </c>
      <c r="F49" s="34">
        <v>1</v>
      </c>
      <c r="G49" s="34">
        <v>3</v>
      </c>
      <c r="H49" s="34">
        <v>1</v>
      </c>
      <c r="I49" s="34">
        <v>0</v>
      </c>
      <c r="J49" s="34">
        <v>1</v>
      </c>
      <c r="K49" s="34">
        <v>1</v>
      </c>
      <c r="L49" s="34">
        <v>0</v>
      </c>
      <c r="M49" s="34">
        <v>3</v>
      </c>
      <c r="N49" s="34">
        <v>0</v>
      </c>
      <c r="O49" s="34"/>
      <c r="P49" s="34"/>
      <c r="Q49" s="34"/>
      <c r="R49" s="2">
        <v>1</v>
      </c>
      <c r="S49" s="2">
        <v>0</v>
      </c>
      <c r="T49" s="2">
        <v>1</v>
      </c>
      <c r="U49" s="2">
        <v>0</v>
      </c>
      <c r="V49" s="2">
        <v>2</v>
      </c>
      <c r="W49" s="2">
        <v>0</v>
      </c>
      <c r="X49" s="2">
        <v>0</v>
      </c>
      <c r="Y49" s="2">
        <v>1</v>
      </c>
      <c r="Z49" s="2">
        <v>0</v>
      </c>
      <c r="AA49" s="2">
        <v>0</v>
      </c>
      <c r="AB49" s="125" t="s">
        <v>43</v>
      </c>
      <c r="AC49" s="20" t="s">
        <v>23</v>
      </c>
      <c r="AD49" s="65">
        <v>300000</v>
      </c>
      <c r="AE49" s="76" t="s">
        <v>147</v>
      </c>
      <c r="AF49" s="76" t="s">
        <v>147</v>
      </c>
      <c r="AG49" s="76" t="s">
        <v>147</v>
      </c>
      <c r="AH49" s="76" t="s">
        <v>147</v>
      </c>
      <c r="AI49" s="76">
        <f>SUM(AD49:AG49)</f>
        <v>300000</v>
      </c>
      <c r="AJ49" s="84">
        <v>2014</v>
      </c>
      <c r="AK49" s="5"/>
    </row>
    <row r="50" spans="18:84" s="34" customFormat="1" ht="33" customHeight="1">
      <c r="R50" s="2">
        <v>1</v>
      </c>
      <c r="S50" s="2">
        <v>0</v>
      </c>
      <c r="T50" s="2">
        <v>1</v>
      </c>
      <c r="U50" s="2">
        <v>0</v>
      </c>
      <c r="V50" s="2">
        <v>2</v>
      </c>
      <c r="W50" s="2">
        <v>0</v>
      </c>
      <c r="X50" s="2">
        <v>0</v>
      </c>
      <c r="Y50" s="2">
        <v>1</v>
      </c>
      <c r="Z50" s="2">
        <v>0</v>
      </c>
      <c r="AA50" s="2">
        <v>1</v>
      </c>
      <c r="AB50" s="125" t="s">
        <v>44</v>
      </c>
      <c r="AC50" s="20" t="s">
        <v>22</v>
      </c>
      <c r="AD50" s="53" t="s">
        <v>104</v>
      </c>
      <c r="AE50" s="86" t="s">
        <v>147</v>
      </c>
      <c r="AF50" s="86" t="s">
        <v>147</v>
      </c>
      <c r="AG50" s="86" t="s">
        <v>147</v>
      </c>
      <c r="AH50" s="86" t="s">
        <v>147</v>
      </c>
      <c r="AI50" s="87" t="s">
        <v>147</v>
      </c>
      <c r="AJ50" s="84">
        <v>2014</v>
      </c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35"/>
    </row>
    <row r="51" spans="18:84" s="34" customFormat="1" ht="31.5" customHeight="1">
      <c r="R51" s="2">
        <v>1</v>
      </c>
      <c r="S51" s="2">
        <v>0</v>
      </c>
      <c r="T51" s="2">
        <v>1</v>
      </c>
      <c r="U51" s="2">
        <v>0</v>
      </c>
      <c r="V51" s="2">
        <v>2</v>
      </c>
      <c r="W51" s="2">
        <v>0</v>
      </c>
      <c r="X51" s="2">
        <v>0</v>
      </c>
      <c r="Y51" s="2">
        <v>2</v>
      </c>
      <c r="Z51" s="2">
        <v>0</v>
      </c>
      <c r="AA51" s="2">
        <v>0</v>
      </c>
      <c r="AB51" s="125" t="s">
        <v>45</v>
      </c>
      <c r="AC51" s="20" t="s">
        <v>22</v>
      </c>
      <c r="AD51" s="51" t="s">
        <v>104</v>
      </c>
      <c r="AE51" s="88" t="s">
        <v>147</v>
      </c>
      <c r="AF51" s="88" t="s">
        <v>147</v>
      </c>
      <c r="AG51" s="88" t="s">
        <v>147</v>
      </c>
      <c r="AH51" s="88" t="s">
        <v>147</v>
      </c>
      <c r="AI51" s="75" t="s">
        <v>147</v>
      </c>
      <c r="AJ51" s="84">
        <v>2014</v>
      </c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35"/>
    </row>
    <row r="52" spans="18:84" s="34" customFormat="1" ht="102">
      <c r="R52" s="2">
        <v>1</v>
      </c>
      <c r="S52" s="2">
        <v>0</v>
      </c>
      <c r="T52" s="2">
        <v>1</v>
      </c>
      <c r="U52" s="2">
        <v>0</v>
      </c>
      <c r="V52" s="2">
        <v>2</v>
      </c>
      <c r="W52" s="2">
        <v>0</v>
      </c>
      <c r="X52" s="2">
        <v>0</v>
      </c>
      <c r="Y52" s="2">
        <v>2</v>
      </c>
      <c r="Z52" s="2">
        <v>0</v>
      </c>
      <c r="AA52" s="2">
        <v>1</v>
      </c>
      <c r="AB52" s="125" t="s">
        <v>46</v>
      </c>
      <c r="AC52" s="20" t="s">
        <v>47</v>
      </c>
      <c r="AD52" s="51">
        <v>24</v>
      </c>
      <c r="AE52" s="88" t="s">
        <v>147</v>
      </c>
      <c r="AF52" s="88" t="s">
        <v>147</v>
      </c>
      <c r="AG52" s="88" t="s">
        <v>147</v>
      </c>
      <c r="AH52" s="88" t="s">
        <v>147</v>
      </c>
      <c r="AI52" s="88">
        <v>24</v>
      </c>
      <c r="AJ52" s="84">
        <v>2014</v>
      </c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35"/>
    </row>
    <row r="53" spans="18:84" s="34" customFormat="1" ht="25.5">
      <c r="R53" s="2">
        <v>1</v>
      </c>
      <c r="S53" s="2">
        <v>0</v>
      </c>
      <c r="T53" s="2">
        <v>1</v>
      </c>
      <c r="U53" s="2">
        <v>0</v>
      </c>
      <c r="V53" s="2">
        <v>3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125" t="s">
        <v>198</v>
      </c>
      <c r="AC53" s="20" t="s">
        <v>22</v>
      </c>
      <c r="AD53" s="51" t="s">
        <v>147</v>
      </c>
      <c r="AE53" s="88" t="s">
        <v>104</v>
      </c>
      <c r="AF53" s="88" t="s">
        <v>104</v>
      </c>
      <c r="AG53" s="88" t="s">
        <v>104</v>
      </c>
      <c r="AH53" s="88" t="s">
        <v>104</v>
      </c>
      <c r="AI53" s="88" t="s">
        <v>104</v>
      </c>
      <c r="AJ53" s="84">
        <v>2018</v>
      </c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35"/>
    </row>
    <row r="54" spans="18:84" s="34" customFormat="1" ht="25.5">
      <c r="R54" s="2"/>
      <c r="S54" s="2"/>
      <c r="T54" s="2"/>
      <c r="U54" s="2"/>
      <c r="V54" s="2"/>
      <c r="W54" s="2"/>
      <c r="X54" s="2"/>
      <c r="Y54" s="2"/>
      <c r="Z54" s="2"/>
      <c r="AA54" s="2"/>
      <c r="AB54" s="125" t="s">
        <v>191</v>
      </c>
      <c r="AC54" s="20" t="s">
        <v>192</v>
      </c>
      <c r="AD54" s="51" t="s">
        <v>147</v>
      </c>
      <c r="AE54" s="98">
        <v>2</v>
      </c>
      <c r="AF54" s="98">
        <v>3</v>
      </c>
      <c r="AG54" s="98">
        <v>3</v>
      </c>
      <c r="AH54" s="98">
        <v>3</v>
      </c>
      <c r="AI54" s="98">
        <v>11</v>
      </c>
      <c r="AJ54" s="84">
        <v>2018</v>
      </c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35"/>
    </row>
    <row r="55" spans="18:84" s="34" customFormat="1" ht="38.25">
      <c r="R55" s="2"/>
      <c r="S55" s="2"/>
      <c r="T55" s="2"/>
      <c r="U55" s="2"/>
      <c r="V55" s="2"/>
      <c r="W55" s="2"/>
      <c r="X55" s="2"/>
      <c r="Y55" s="2"/>
      <c r="Z55" s="2"/>
      <c r="AA55" s="2"/>
      <c r="AB55" s="125" t="s">
        <v>193</v>
      </c>
      <c r="AC55" s="20" t="s">
        <v>22</v>
      </c>
      <c r="AD55" s="51" t="s">
        <v>147</v>
      </c>
      <c r="AE55" s="88" t="s">
        <v>104</v>
      </c>
      <c r="AF55" s="88" t="s">
        <v>104</v>
      </c>
      <c r="AG55" s="88" t="s">
        <v>104</v>
      </c>
      <c r="AH55" s="88" t="s">
        <v>104</v>
      </c>
      <c r="AI55" s="88" t="s">
        <v>104</v>
      </c>
      <c r="AJ55" s="84">
        <v>2018</v>
      </c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35"/>
    </row>
    <row r="56" spans="18:84" s="34" customFormat="1" ht="51">
      <c r="R56" s="2"/>
      <c r="S56" s="2"/>
      <c r="T56" s="2"/>
      <c r="U56" s="2"/>
      <c r="V56" s="2"/>
      <c r="W56" s="2"/>
      <c r="X56" s="2"/>
      <c r="Y56" s="2"/>
      <c r="Z56" s="2"/>
      <c r="AA56" s="2"/>
      <c r="AB56" s="133" t="s">
        <v>194</v>
      </c>
      <c r="AC56" s="20" t="s">
        <v>195</v>
      </c>
      <c r="AD56" s="49" t="s">
        <v>147</v>
      </c>
      <c r="AE56" s="132">
        <v>12</v>
      </c>
      <c r="AF56" s="132">
        <v>12</v>
      </c>
      <c r="AG56" s="132">
        <v>12</v>
      </c>
      <c r="AH56" s="132">
        <v>12</v>
      </c>
      <c r="AI56" s="132">
        <v>48</v>
      </c>
      <c r="AJ56" s="132">
        <v>2018</v>
      </c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35"/>
    </row>
    <row r="57" spans="18:84" s="34" customFormat="1" ht="38.25">
      <c r="R57" s="2"/>
      <c r="S57" s="2"/>
      <c r="T57" s="2"/>
      <c r="U57" s="2"/>
      <c r="V57" s="2"/>
      <c r="W57" s="2"/>
      <c r="X57" s="2"/>
      <c r="Y57" s="2"/>
      <c r="Z57" s="2"/>
      <c r="AA57" s="2"/>
      <c r="AB57" s="125" t="s">
        <v>199</v>
      </c>
      <c r="AC57" s="20" t="s">
        <v>22</v>
      </c>
      <c r="AD57" s="51" t="s">
        <v>147</v>
      </c>
      <c r="AE57" s="88" t="s">
        <v>104</v>
      </c>
      <c r="AF57" s="88" t="s">
        <v>104</v>
      </c>
      <c r="AG57" s="88" t="s">
        <v>104</v>
      </c>
      <c r="AH57" s="88" t="s">
        <v>104</v>
      </c>
      <c r="AI57" s="88" t="s">
        <v>104</v>
      </c>
      <c r="AJ57" s="84">
        <v>2018</v>
      </c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35"/>
    </row>
    <row r="58" spans="18:84" s="34" customFormat="1" ht="38.25">
      <c r="R58" s="2"/>
      <c r="S58" s="2"/>
      <c r="T58" s="2"/>
      <c r="U58" s="2"/>
      <c r="V58" s="2"/>
      <c r="W58" s="2"/>
      <c r="X58" s="2"/>
      <c r="Y58" s="2"/>
      <c r="Z58" s="2"/>
      <c r="AA58" s="2"/>
      <c r="AB58" s="125" t="s">
        <v>200</v>
      </c>
      <c r="AC58" s="20" t="s">
        <v>196</v>
      </c>
      <c r="AD58" s="49" t="s">
        <v>147</v>
      </c>
      <c r="AE58" s="132">
        <v>4</v>
      </c>
      <c r="AF58" s="132">
        <v>4</v>
      </c>
      <c r="AG58" s="132">
        <v>4</v>
      </c>
      <c r="AH58" s="132">
        <v>4</v>
      </c>
      <c r="AI58" s="132">
        <v>16</v>
      </c>
      <c r="AJ58" s="132">
        <v>2018</v>
      </c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35"/>
    </row>
    <row r="59" spans="1:84" s="34" customFormat="1" ht="31.5" customHeight="1">
      <c r="A59" s="34">
        <v>0</v>
      </c>
      <c r="B59" s="34">
        <v>0</v>
      </c>
      <c r="C59" s="34">
        <v>5</v>
      </c>
      <c r="D59" s="34">
        <v>0</v>
      </c>
      <c r="E59" s="34">
        <v>1</v>
      </c>
      <c r="F59" s="34">
        <v>1</v>
      </c>
      <c r="G59" s="34">
        <v>3</v>
      </c>
      <c r="H59" s="34">
        <v>1</v>
      </c>
      <c r="I59" s="34">
        <v>0</v>
      </c>
      <c r="J59" s="34">
        <v>1</v>
      </c>
      <c r="K59" s="34">
        <v>0</v>
      </c>
      <c r="L59" s="34">
        <v>4</v>
      </c>
      <c r="M59" s="34">
        <v>5</v>
      </c>
      <c r="N59" s="34">
        <v>3</v>
      </c>
      <c r="O59" s="34">
        <v>9</v>
      </c>
      <c r="P59" s="34">
        <v>1</v>
      </c>
      <c r="Q59" s="34" t="s">
        <v>206</v>
      </c>
      <c r="R59" s="2">
        <v>1</v>
      </c>
      <c r="S59" s="2">
        <v>0</v>
      </c>
      <c r="T59" s="2">
        <v>1</v>
      </c>
      <c r="U59" s="2">
        <v>0</v>
      </c>
      <c r="V59" s="2">
        <v>4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125" t="s">
        <v>222</v>
      </c>
      <c r="AC59" s="20" t="s">
        <v>23</v>
      </c>
      <c r="AD59" s="49" t="s">
        <v>147</v>
      </c>
      <c r="AE59" s="94" t="s">
        <v>147</v>
      </c>
      <c r="AF59" s="140">
        <v>1148300</v>
      </c>
      <c r="AG59" s="94" t="s">
        <v>147</v>
      </c>
      <c r="AH59" s="94" t="s">
        <v>147</v>
      </c>
      <c r="AI59" s="77">
        <v>1148300</v>
      </c>
      <c r="AJ59" s="94">
        <v>2016</v>
      </c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35"/>
    </row>
    <row r="60" spans="18:84" s="34" customFormat="1" ht="31.5" customHeight="1">
      <c r="R60" s="2"/>
      <c r="S60" s="2"/>
      <c r="T60" s="2"/>
      <c r="U60" s="2"/>
      <c r="V60" s="2"/>
      <c r="W60" s="2"/>
      <c r="X60" s="2"/>
      <c r="Y60" s="2"/>
      <c r="Z60" s="2"/>
      <c r="AA60" s="2"/>
      <c r="AB60" s="125" t="s">
        <v>214</v>
      </c>
      <c r="AC60" s="20" t="s">
        <v>20</v>
      </c>
      <c r="AD60" s="49"/>
      <c r="AE60" s="94"/>
      <c r="AF60" s="94">
        <v>10941</v>
      </c>
      <c r="AG60" s="94" t="s">
        <v>147</v>
      </c>
      <c r="AH60" s="94" t="s">
        <v>147</v>
      </c>
      <c r="AI60" s="77">
        <v>10941</v>
      </c>
      <c r="AJ60" s="94">
        <v>2016</v>
      </c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35"/>
    </row>
    <row r="61" spans="18:84" s="34" customFormat="1" ht="66" customHeight="1">
      <c r="R61" s="2"/>
      <c r="S61" s="2"/>
      <c r="T61" s="2"/>
      <c r="U61" s="2"/>
      <c r="V61" s="2"/>
      <c r="W61" s="2"/>
      <c r="X61" s="2"/>
      <c r="Y61" s="2"/>
      <c r="Z61" s="2"/>
      <c r="AA61" s="2"/>
      <c r="AB61" s="125" t="s">
        <v>215</v>
      </c>
      <c r="AC61" s="20" t="s">
        <v>23</v>
      </c>
      <c r="AD61" s="49" t="s">
        <v>147</v>
      </c>
      <c r="AE61" s="94" t="s">
        <v>147</v>
      </c>
      <c r="AF61" s="140">
        <v>93960</v>
      </c>
      <c r="AG61" s="94" t="s">
        <v>147</v>
      </c>
      <c r="AH61" s="94" t="s">
        <v>147</v>
      </c>
      <c r="AI61" s="77">
        <v>93960</v>
      </c>
      <c r="AJ61" s="94">
        <v>2016</v>
      </c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35"/>
    </row>
    <row r="62" spans="18:84" s="34" customFormat="1" ht="65.25" customHeight="1">
      <c r="R62" s="2"/>
      <c r="S62" s="2"/>
      <c r="T62" s="2"/>
      <c r="U62" s="2"/>
      <c r="V62" s="2"/>
      <c r="W62" s="2"/>
      <c r="X62" s="2"/>
      <c r="Y62" s="2"/>
      <c r="Z62" s="2"/>
      <c r="AA62" s="2"/>
      <c r="AB62" s="125" t="s">
        <v>216</v>
      </c>
      <c r="AC62" s="20" t="s">
        <v>20</v>
      </c>
      <c r="AD62" s="49" t="s">
        <v>147</v>
      </c>
      <c r="AE62" s="94" t="s">
        <v>147</v>
      </c>
      <c r="AF62" s="94">
        <v>4</v>
      </c>
      <c r="AG62" s="94" t="s">
        <v>147</v>
      </c>
      <c r="AH62" s="94" t="s">
        <v>147</v>
      </c>
      <c r="AI62" s="77">
        <v>4</v>
      </c>
      <c r="AJ62" s="94">
        <v>2016</v>
      </c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35"/>
    </row>
    <row r="63" spans="18:84" s="34" customFormat="1" ht="56.25" customHeight="1">
      <c r="R63" s="2"/>
      <c r="S63" s="2"/>
      <c r="T63" s="2"/>
      <c r="U63" s="2"/>
      <c r="V63" s="2"/>
      <c r="W63" s="2"/>
      <c r="X63" s="2"/>
      <c r="Y63" s="2"/>
      <c r="Z63" s="2"/>
      <c r="AA63" s="2"/>
      <c r="AB63" s="125" t="s">
        <v>217</v>
      </c>
      <c r="AC63" s="20" t="s">
        <v>23</v>
      </c>
      <c r="AD63" s="49" t="s">
        <v>147</v>
      </c>
      <c r="AE63" s="94" t="s">
        <v>147</v>
      </c>
      <c r="AF63" s="140">
        <v>403680</v>
      </c>
      <c r="AG63" s="94" t="s">
        <v>147</v>
      </c>
      <c r="AH63" s="94" t="s">
        <v>147</v>
      </c>
      <c r="AI63" s="77">
        <v>403680</v>
      </c>
      <c r="AJ63" s="94">
        <v>2016</v>
      </c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35"/>
    </row>
    <row r="64" spans="18:84" s="34" customFormat="1" ht="31.5" customHeight="1">
      <c r="R64" s="2"/>
      <c r="S64" s="2"/>
      <c r="T64" s="2"/>
      <c r="U64" s="2"/>
      <c r="V64" s="2"/>
      <c r="W64" s="2"/>
      <c r="X64" s="2"/>
      <c r="Y64" s="2"/>
      <c r="Z64" s="2"/>
      <c r="AA64" s="2"/>
      <c r="AB64" s="125" t="s">
        <v>220</v>
      </c>
      <c r="AC64" s="20" t="s">
        <v>20</v>
      </c>
      <c r="AD64" s="49" t="s">
        <v>147</v>
      </c>
      <c r="AE64" s="94" t="s">
        <v>147</v>
      </c>
      <c r="AF64" s="94">
        <v>4</v>
      </c>
      <c r="AG64" s="94" t="s">
        <v>147</v>
      </c>
      <c r="AH64" s="94" t="s">
        <v>147</v>
      </c>
      <c r="AI64" s="77">
        <v>4</v>
      </c>
      <c r="AJ64" s="94">
        <v>2016</v>
      </c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35"/>
    </row>
    <row r="65" spans="18:84" s="34" customFormat="1" ht="31.5" customHeight="1">
      <c r="R65" s="2"/>
      <c r="S65" s="2"/>
      <c r="T65" s="2"/>
      <c r="U65" s="2"/>
      <c r="V65" s="2"/>
      <c r="W65" s="2"/>
      <c r="X65" s="2"/>
      <c r="Y65" s="2"/>
      <c r="Z65" s="2"/>
      <c r="AA65" s="2"/>
      <c r="AB65" s="125" t="s">
        <v>218</v>
      </c>
      <c r="AC65" s="20" t="s">
        <v>23</v>
      </c>
      <c r="AD65" s="49" t="s">
        <v>147</v>
      </c>
      <c r="AE65" s="94" t="s">
        <v>147</v>
      </c>
      <c r="AF65" s="140">
        <v>580190</v>
      </c>
      <c r="AG65" s="94" t="s">
        <v>147</v>
      </c>
      <c r="AH65" s="94" t="s">
        <v>147</v>
      </c>
      <c r="AI65" s="77">
        <v>580190</v>
      </c>
      <c r="AJ65" s="94">
        <v>2016</v>
      </c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35"/>
    </row>
    <row r="66" spans="18:84" s="34" customFormat="1" ht="31.5" customHeight="1">
      <c r="R66" s="2"/>
      <c r="S66" s="2"/>
      <c r="T66" s="2"/>
      <c r="U66" s="2"/>
      <c r="V66" s="2"/>
      <c r="W66" s="2"/>
      <c r="X66" s="2"/>
      <c r="Y66" s="2"/>
      <c r="Z66" s="2"/>
      <c r="AA66" s="2"/>
      <c r="AB66" s="125" t="s">
        <v>219</v>
      </c>
      <c r="AC66" s="20" t="s">
        <v>20</v>
      </c>
      <c r="AD66" s="49" t="s">
        <v>147</v>
      </c>
      <c r="AE66" s="94" t="s">
        <v>147</v>
      </c>
      <c r="AF66" s="94">
        <v>4</v>
      </c>
      <c r="AG66" s="94" t="s">
        <v>147</v>
      </c>
      <c r="AH66" s="94" t="s">
        <v>147</v>
      </c>
      <c r="AI66" s="77">
        <v>4</v>
      </c>
      <c r="AJ66" s="94">
        <v>2016</v>
      </c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35"/>
    </row>
    <row r="67" spans="18:84" s="34" customFormat="1" ht="31.5" customHeight="1">
      <c r="R67" s="2"/>
      <c r="S67" s="2"/>
      <c r="T67" s="2"/>
      <c r="U67" s="2"/>
      <c r="V67" s="2"/>
      <c r="W67" s="2"/>
      <c r="X67" s="2"/>
      <c r="Y67" s="2"/>
      <c r="Z67" s="2"/>
      <c r="AA67" s="2"/>
      <c r="AB67" s="125" t="s">
        <v>223</v>
      </c>
      <c r="AC67" s="20" t="s">
        <v>23</v>
      </c>
      <c r="AD67" s="49" t="s">
        <v>147</v>
      </c>
      <c r="AE67" s="94" t="s">
        <v>147</v>
      </c>
      <c r="AF67" s="140">
        <v>70470</v>
      </c>
      <c r="AG67" s="94" t="s">
        <v>147</v>
      </c>
      <c r="AH67" s="94" t="s">
        <v>147</v>
      </c>
      <c r="AI67" s="77">
        <v>70470</v>
      </c>
      <c r="AJ67" s="94">
        <v>2016</v>
      </c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35"/>
    </row>
    <row r="68" spans="18:84" s="34" customFormat="1" ht="31.5" customHeight="1">
      <c r="R68" s="2"/>
      <c r="S68" s="2"/>
      <c r="T68" s="2"/>
      <c r="U68" s="2"/>
      <c r="V68" s="2"/>
      <c r="W68" s="2"/>
      <c r="X68" s="2"/>
      <c r="Y68" s="2"/>
      <c r="Z68" s="2"/>
      <c r="AA68" s="2"/>
      <c r="AB68" s="125" t="s">
        <v>221</v>
      </c>
      <c r="AC68" s="20" t="s">
        <v>20</v>
      </c>
      <c r="AD68" s="49" t="s">
        <v>147</v>
      </c>
      <c r="AE68" s="94" t="s">
        <v>147</v>
      </c>
      <c r="AF68" s="94">
        <v>4</v>
      </c>
      <c r="AG68" s="94" t="s">
        <v>147</v>
      </c>
      <c r="AH68" s="94" t="s">
        <v>147</v>
      </c>
      <c r="AI68" s="77">
        <v>4</v>
      </c>
      <c r="AJ68" s="94">
        <v>2016</v>
      </c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35"/>
    </row>
    <row r="69" spans="18:84" s="72" customFormat="1" ht="31.5">
      <c r="R69" s="67"/>
      <c r="S69" s="67">
        <v>0</v>
      </c>
      <c r="T69" s="67">
        <v>2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124" t="s">
        <v>48</v>
      </c>
      <c r="AC69" s="68" t="s">
        <v>23</v>
      </c>
      <c r="AD69" s="74">
        <v>432608.54</v>
      </c>
      <c r="AE69" s="89">
        <v>449593</v>
      </c>
      <c r="AF69" s="89">
        <v>87150</v>
      </c>
      <c r="AG69" s="89">
        <v>187150</v>
      </c>
      <c r="AH69" s="89">
        <v>187150</v>
      </c>
      <c r="AI69" s="89">
        <f>SUM(AD69:AH69)</f>
        <v>1343651.54</v>
      </c>
      <c r="AJ69" s="90">
        <v>2018</v>
      </c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73"/>
    </row>
    <row r="70" spans="18:84" s="34" customFormat="1" ht="35.25" customHeight="1">
      <c r="R70" s="2">
        <v>1</v>
      </c>
      <c r="S70" s="2">
        <v>0</v>
      </c>
      <c r="T70" s="2">
        <v>2</v>
      </c>
      <c r="U70" s="2">
        <v>0</v>
      </c>
      <c r="V70" s="2">
        <v>1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125" t="s">
        <v>49</v>
      </c>
      <c r="AC70" s="20" t="s">
        <v>23</v>
      </c>
      <c r="AD70" s="85">
        <f>AD73</f>
        <v>432608.54</v>
      </c>
      <c r="AE70" s="85">
        <f>AE73</f>
        <v>449593</v>
      </c>
      <c r="AF70" s="85">
        <v>87150</v>
      </c>
      <c r="AG70" s="85">
        <v>187150</v>
      </c>
      <c r="AH70" s="85">
        <v>187150</v>
      </c>
      <c r="AI70" s="75">
        <v>1443651.54</v>
      </c>
      <c r="AJ70" s="84">
        <v>2018</v>
      </c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35"/>
    </row>
    <row r="71" spans="18:84" s="34" customFormat="1" ht="30.75" customHeight="1">
      <c r="R71" s="2">
        <v>1</v>
      </c>
      <c r="S71" s="2">
        <v>0</v>
      </c>
      <c r="T71" s="2">
        <v>2</v>
      </c>
      <c r="U71" s="2">
        <v>0</v>
      </c>
      <c r="V71" s="2">
        <v>1</v>
      </c>
      <c r="W71" s="2">
        <v>0</v>
      </c>
      <c r="X71" s="2">
        <v>0</v>
      </c>
      <c r="Y71" s="2">
        <v>0</v>
      </c>
      <c r="Z71" s="2">
        <v>0</v>
      </c>
      <c r="AA71" s="2">
        <v>1</v>
      </c>
      <c r="AB71" s="125" t="s">
        <v>190</v>
      </c>
      <c r="AC71" s="20" t="s">
        <v>22</v>
      </c>
      <c r="AD71" s="51" t="s">
        <v>104</v>
      </c>
      <c r="AE71" s="88" t="s">
        <v>147</v>
      </c>
      <c r="AF71" s="88" t="s">
        <v>147</v>
      </c>
      <c r="AG71" s="88" t="s">
        <v>147</v>
      </c>
      <c r="AH71" s="88" t="s">
        <v>147</v>
      </c>
      <c r="AI71" s="84" t="s">
        <v>147</v>
      </c>
      <c r="AJ71" s="84">
        <v>2014</v>
      </c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35"/>
    </row>
    <row r="72" spans="18:84" s="34" customFormat="1" ht="30.75" customHeight="1">
      <c r="R72" s="2">
        <v>1</v>
      </c>
      <c r="S72" s="2">
        <v>0</v>
      </c>
      <c r="T72" s="2">
        <v>2</v>
      </c>
      <c r="U72" s="2">
        <v>0</v>
      </c>
      <c r="V72" s="2">
        <v>1</v>
      </c>
      <c r="W72" s="2">
        <v>0</v>
      </c>
      <c r="X72" s="2">
        <v>0</v>
      </c>
      <c r="Y72" s="2">
        <v>0</v>
      </c>
      <c r="Z72" s="2">
        <v>0</v>
      </c>
      <c r="AA72" s="2">
        <v>2</v>
      </c>
      <c r="AB72" s="125" t="s">
        <v>189</v>
      </c>
      <c r="AC72" s="20" t="s">
        <v>20</v>
      </c>
      <c r="AD72" s="51" t="s">
        <v>147</v>
      </c>
      <c r="AE72" s="98">
        <v>30</v>
      </c>
      <c r="AF72" s="98">
        <v>12</v>
      </c>
      <c r="AG72" s="98">
        <v>12</v>
      </c>
      <c r="AH72" s="98">
        <v>12</v>
      </c>
      <c r="AI72" s="84">
        <v>66</v>
      </c>
      <c r="AJ72" s="84">
        <v>2018</v>
      </c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35"/>
    </row>
    <row r="73" spans="1:84" s="34" customFormat="1" ht="38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>
        <v>1</v>
      </c>
      <c r="S73" s="2">
        <v>0</v>
      </c>
      <c r="T73" s="2">
        <v>2</v>
      </c>
      <c r="U73" s="2">
        <v>0</v>
      </c>
      <c r="V73" s="2">
        <v>1</v>
      </c>
      <c r="W73" s="2">
        <v>0</v>
      </c>
      <c r="X73" s="2">
        <v>0</v>
      </c>
      <c r="Y73" s="2">
        <v>1</v>
      </c>
      <c r="Z73" s="2">
        <v>0</v>
      </c>
      <c r="AA73" s="2">
        <v>0</v>
      </c>
      <c r="AB73" s="125" t="s">
        <v>50</v>
      </c>
      <c r="AC73" s="20" t="s">
        <v>23</v>
      </c>
      <c r="AD73" s="85">
        <f>AD75+AD77+AD78+AD80</f>
        <v>432608.54</v>
      </c>
      <c r="AE73" s="85">
        <f>AE75+AE77+AE78+AE80</f>
        <v>449593</v>
      </c>
      <c r="AF73" s="85" t="s">
        <v>147</v>
      </c>
      <c r="AG73" s="85" t="s">
        <v>147</v>
      </c>
      <c r="AH73" s="85" t="s">
        <v>147</v>
      </c>
      <c r="AI73" s="75">
        <v>882201.54</v>
      </c>
      <c r="AJ73" s="84">
        <v>2015</v>
      </c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35"/>
    </row>
    <row r="74" spans="1:84" s="34" customFormat="1" ht="15">
      <c r="A74" s="2">
        <v>0</v>
      </c>
      <c r="B74" s="2">
        <v>0</v>
      </c>
      <c r="C74" s="2">
        <v>5</v>
      </c>
      <c r="D74" s="2">
        <v>0</v>
      </c>
      <c r="E74" s="2">
        <v>1</v>
      </c>
      <c r="F74" s="2">
        <v>1</v>
      </c>
      <c r="G74" s="2">
        <v>3</v>
      </c>
      <c r="H74" s="2">
        <v>1</v>
      </c>
      <c r="I74" s="2">
        <v>0</v>
      </c>
      <c r="J74" s="2">
        <v>2</v>
      </c>
      <c r="K74" s="2">
        <v>0</v>
      </c>
      <c r="L74" s="2">
        <v>1</v>
      </c>
      <c r="M74" s="2">
        <v>2</v>
      </c>
      <c r="N74" s="2">
        <v>0</v>
      </c>
      <c r="O74" s="2">
        <v>0</v>
      </c>
      <c r="P74" s="2">
        <v>1</v>
      </c>
      <c r="Q74" s="2" t="s">
        <v>206</v>
      </c>
      <c r="R74" s="2">
        <v>1</v>
      </c>
      <c r="S74" s="2">
        <v>0</v>
      </c>
      <c r="T74" s="2">
        <v>2</v>
      </c>
      <c r="U74" s="2">
        <v>0</v>
      </c>
      <c r="V74" s="2">
        <v>1</v>
      </c>
      <c r="W74" s="2">
        <v>0</v>
      </c>
      <c r="X74" s="2">
        <v>0</v>
      </c>
      <c r="Y74" s="2">
        <v>1</v>
      </c>
      <c r="Z74" s="2">
        <v>0</v>
      </c>
      <c r="AA74" s="2">
        <v>0</v>
      </c>
      <c r="AB74" s="125"/>
      <c r="AC74" s="20" t="s">
        <v>23</v>
      </c>
      <c r="AD74" s="85"/>
      <c r="AE74" s="85"/>
      <c r="AF74" s="85">
        <v>87150</v>
      </c>
      <c r="AG74" s="85">
        <v>187150</v>
      </c>
      <c r="AH74" s="85">
        <v>187150</v>
      </c>
      <c r="AI74" s="75">
        <v>561450</v>
      </c>
      <c r="AJ74" s="84">
        <v>2018</v>
      </c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35"/>
    </row>
    <row r="75" spans="1:84" s="34" customFormat="1" ht="15">
      <c r="A75" s="34">
        <v>0</v>
      </c>
      <c r="B75" s="34">
        <v>0</v>
      </c>
      <c r="C75" s="34">
        <v>5</v>
      </c>
      <c r="D75" s="34">
        <v>0</v>
      </c>
      <c r="E75" s="34">
        <v>1</v>
      </c>
      <c r="F75" s="34">
        <v>1</v>
      </c>
      <c r="G75" s="34">
        <v>3</v>
      </c>
      <c r="H75" s="34">
        <v>1</v>
      </c>
      <c r="I75" s="34">
        <v>0</v>
      </c>
      <c r="J75" s="34">
        <v>2</v>
      </c>
      <c r="K75" s="34">
        <v>1</v>
      </c>
      <c r="L75" s="34">
        <v>0</v>
      </c>
      <c r="M75" s="34">
        <v>3</v>
      </c>
      <c r="Q75" s="34">
        <v>1</v>
      </c>
      <c r="R75" s="2">
        <v>1</v>
      </c>
      <c r="S75" s="2">
        <v>0</v>
      </c>
      <c r="T75" s="2">
        <v>2</v>
      </c>
      <c r="U75" s="2">
        <v>0</v>
      </c>
      <c r="V75" s="2">
        <v>1</v>
      </c>
      <c r="W75" s="2">
        <v>0</v>
      </c>
      <c r="X75" s="2">
        <v>0</v>
      </c>
      <c r="Y75" s="2">
        <v>1</v>
      </c>
      <c r="Z75" s="2">
        <v>0</v>
      </c>
      <c r="AA75" s="2">
        <v>0</v>
      </c>
      <c r="AB75" s="126" t="s">
        <v>51</v>
      </c>
      <c r="AC75" s="20" t="s">
        <v>23</v>
      </c>
      <c r="AD75" s="85">
        <v>350000</v>
      </c>
      <c r="AE75" s="75">
        <v>400593</v>
      </c>
      <c r="AF75" s="75" t="s">
        <v>147</v>
      </c>
      <c r="AG75" s="75" t="s">
        <v>147</v>
      </c>
      <c r="AH75" s="75" t="s">
        <v>147</v>
      </c>
      <c r="AI75" s="75">
        <f>SUM(AD75:AH75)</f>
        <v>750593</v>
      </c>
      <c r="AJ75" s="91">
        <v>2018</v>
      </c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35"/>
    </row>
    <row r="76" spans="1:84" s="34" customFormat="1" ht="15">
      <c r="A76" s="2">
        <v>0</v>
      </c>
      <c r="B76" s="2">
        <v>0</v>
      </c>
      <c r="C76" s="2">
        <v>5</v>
      </c>
      <c r="D76" s="2">
        <v>0</v>
      </c>
      <c r="E76" s="2">
        <v>1</v>
      </c>
      <c r="F76" s="2">
        <v>1</v>
      </c>
      <c r="G76" s="2">
        <v>3</v>
      </c>
      <c r="H76" s="2">
        <v>1</v>
      </c>
      <c r="I76" s="2">
        <v>0</v>
      </c>
      <c r="J76" s="2">
        <v>2</v>
      </c>
      <c r="K76" s="2">
        <v>0</v>
      </c>
      <c r="L76" s="2">
        <v>1</v>
      </c>
      <c r="M76" s="2">
        <v>2</v>
      </c>
      <c r="N76" s="2">
        <v>0</v>
      </c>
      <c r="O76" s="2">
        <v>0</v>
      </c>
      <c r="P76" s="2">
        <v>1</v>
      </c>
      <c r="Q76" s="34" t="s">
        <v>206</v>
      </c>
      <c r="R76" s="2">
        <v>1</v>
      </c>
      <c r="S76" s="2">
        <v>0</v>
      </c>
      <c r="T76" s="2">
        <v>2</v>
      </c>
      <c r="U76" s="2">
        <v>0</v>
      </c>
      <c r="V76" s="2">
        <v>1</v>
      </c>
      <c r="W76" s="2">
        <v>0</v>
      </c>
      <c r="X76" s="2">
        <v>0</v>
      </c>
      <c r="Y76" s="2">
        <v>1</v>
      </c>
      <c r="Z76" s="2">
        <v>0</v>
      </c>
      <c r="AA76" s="2">
        <v>0</v>
      </c>
      <c r="AB76" s="126" t="s">
        <v>51</v>
      </c>
      <c r="AC76" s="20"/>
      <c r="AD76" s="85"/>
      <c r="AE76" s="75"/>
      <c r="AF76" s="75">
        <v>87150</v>
      </c>
      <c r="AG76" s="75">
        <v>187150</v>
      </c>
      <c r="AH76" s="75">
        <v>187150</v>
      </c>
      <c r="AI76" s="75">
        <v>544050</v>
      </c>
      <c r="AJ76" s="91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35"/>
    </row>
    <row r="77" spans="1:84" s="34" customFormat="1" ht="15">
      <c r="A77" s="34">
        <v>0</v>
      </c>
      <c r="B77" s="34">
        <v>1</v>
      </c>
      <c r="C77" s="34">
        <v>5</v>
      </c>
      <c r="D77" s="34">
        <v>0</v>
      </c>
      <c r="E77" s="34">
        <v>1</v>
      </c>
      <c r="F77" s="34">
        <v>1</v>
      </c>
      <c r="G77" s="34">
        <v>3</v>
      </c>
      <c r="H77" s="34">
        <v>1</v>
      </c>
      <c r="I77" s="34">
        <v>0</v>
      </c>
      <c r="J77" s="34">
        <v>2</v>
      </c>
      <c r="K77" s="34">
        <v>1</v>
      </c>
      <c r="L77" s="34">
        <v>0</v>
      </c>
      <c r="M77" s="34">
        <v>3</v>
      </c>
      <c r="Q77" s="34">
        <v>1</v>
      </c>
      <c r="R77" s="2">
        <v>1</v>
      </c>
      <c r="S77" s="2">
        <v>0</v>
      </c>
      <c r="T77" s="2">
        <v>2</v>
      </c>
      <c r="U77" s="2">
        <v>0</v>
      </c>
      <c r="V77" s="2">
        <v>1</v>
      </c>
      <c r="W77" s="2">
        <v>0</v>
      </c>
      <c r="X77" s="2">
        <v>0</v>
      </c>
      <c r="Y77" s="2">
        <v>1</v>
      </c>
      <c r="Z77" s="2">
        <v>0</v>
      </c>
      <c r="AA77" s="2">
        <v>0</v>
      </c>
      <c r="AB77" s="127" t="s">
        <v>52</v>
      </c>
      <c r="AC77" s="20" t="s">
        <v>23</v>
      </c>
      <c r="AD77" s="85">
        <v>82608.54</v>
      </c>
      <c r="AE77" s="75">
        <v>0</v>
      </c>
      <c r="AF77" s="75">
        <v>0</v>
      </c>
      <c r="AG77" s="75">
        <v>0</v>
      </c>
      <c r="AH77" s="75">
        <v>0</v>
      </c>
      <c r="AI77" s="75">
        <f>SUM(AD77:AH77)</f>
        <v>82608.54</v>
      </c>
      <c r="AJ77" s="91">
        <v>2014</v>
      </c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35"/>
    </row>
    <row r="78" spans="3:84" s="34" customFormat="1" ht="15">
      <c r="C78" s="34">
        <v>5</v>
      </c>
      <c r="D78" s="34">
        <v>0</v>
      </c>
      <c r="E78" s="34">
        <v>1</v>
      </c>
      <c r="F78" s="34">
        <v>1</v>
      </c>
      <c r="G78" s="34">
        <v>3</v>
      </c>
      <c r="H78" s="34">
        <v>1</v>
      </c>
      <c r="I78" s="34">
        <v>0</v>
      </c>
      <c r="J78" s="34">
        <v>2</v>
      </c>
      <c r="K78" s="34">
        <v>1</v>
      </c>
      <c r="L78" s="34">
        <v>0</v>
      </c>
      <c r="M78" s="34">
        <v>3</v>
      </c>
      <c r="Q78" s="34">
        <v>1</v>
      </c>
      <c r="R78" s="2">
        <v>1</v>
      </c>
      <c r="S78" s="2">
        <v>0</v>
      </c>
      <c r="T78" s="2">
        <v>2</v>
      </c>
      <c r="U78" s="2">
        <v>0</v>
      </c>
      <c r="V78" s="2">
        <v>1</v>
      </c>
      <c r="W78" s="2">
        <v>0</v>
      </c>
      <c r="X78" s="2">
        <v>0</v>
      </c>
      <c r="Y78" s="2">
        <v>1</v>
      </c>
      <c r="Z78" s="2">
        <v>0</v>
      </c>
      <c r="AA78" s="2">
        <v>0</v>
      </c>
      <c r="AB78" s="127" t="s">
        <v>144</v>
      </c>
      <c r="AC78" s="20" t="s">
        <v>23</v>
      </c>
      <c r="AD78" s="85">
        <v>0</v>
      </c>
      <c r="AE78" s="75">
        <v>24000</v>
      </c>
      <c r="AF78" s="75">
        <v>0</v>
      </c>
      <c r="AG78" s="75" t="s">
        <v>147</v>
      </c>
      <c r="AH78" s="75" t="s">
        <v>147</v>
      </c>
      <c r="AI78" s="75">
        <f>SUM(AD78:AH78)</f>
        <v>24000</v>
      </c>
      <c r="AJ78" s="91">
        <v>2018</v>
      </c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35"/>
    </row>
    <row r="79" spans="1:84" s="34" customFormat="1" ht="15">
      <c r="A79" s="2">
        <v>0</v>
      </c>
      <c r="B79" s="2">
        <v>0</v>
      </c>
      <c r="C79" s="2">
        <v>5</v>
      </c>
      <c r="D79" s="2">
        <v>0</v>
      </c>
      <c r="E79" s="2">
        <v>1</v>
      </c>
      <c r="F79" s="2">
        <v>1</v>
      </c>
      <c r="G79" s="2">
        <v>3</v>
      </c>
      <c r="H79" s="2">
        <v>1</v>
      </c>
      <c r="I79" s="2">
        <v>0</v>
      </c>
      <c r="J79" s="2">
        <v>2</v>
      </c>
      <c r="K79" s="2">
        <v>0</v>
      </c>
      <c r="L79" s="2">
        <v>1</v>
      </c>
      <c r="M79" s="2">
        <v>2</v>
      </c>
      <c r="N79" s="2">
        <v>0</v>
      </c>
      <c r="O79" s="2">
        <v>0</v>
      </c>
      <c r="P79" s="2">
        <v>1</v>
      </c>
      <c r="Q79" s="34" t="s">
        <v>206</v>
      </c>
      <c r="R79" s="2">
        <v>1</v>
      </c>
      <c r="S79" s="2">
        <v>0</v>
      </c>
      <c r="T79" s="2">
        <v>2</v>
      </c>
      <c r="U79" s="2">
        <v>0</v>
      </c>
      <c r="V79" s="2">
        <v>1</v>
      </c>
      <c r="W79" s="2">
        <v>0</v>
      </c>
      <c r="X79" s="2">
        <v>0</v>
      </c>
      <c r="Y79" s="2">
        <v>1</v>
      </c>
      <c r="Z79" s="2">
        <v>0</v>
      </c>
      <c r="AA79" s="2">
        <v>0</v>
      </c>
      <c r="AB79" s="127" t="s">
        <v>144</v>
      </c>
      <c r="AC79" s="20"/>
      <c r="AD79" s="85"/>
      <c r="AE79" s="75"/>
      <c r="AF79" s="75" t="s">
        <v>147</v>
      </c>
      <c r="AG79" s="75" t="s">
        <v>147</v>
      </c>
      <c r="AH79" s="75" t="s">
        <v>147</v>
      </c>
      <c r="AI79" s="75">
        <v>17400</v>
      </c>
      <c r="AJ79" s="91">
        <v>2016</v>
      </c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35"/>
    </row>
    <row r="80" spans="18:84" s="34" customFormat="1" ht="15">
      <c r="R80" s="2"/>
      <c r="S80" s="2"/>
      <c r="T80" s="2"/>
      <c r="U80" s="2"/>
      <c r="V80" s="2"/>
      <c r="W80" s="2"/>
      <c r="X80" s="2"/>
      <c r="Y80" s="2"/>
      <c r="Z80" s="2"/>
      <c r="AA80" s="2"/>
      <c r="AB80" s="127" t="s">
        <v>145</v>
      </c>
      <c r="AC80" s="20" t="s">
        <v>23</v>
      </c>
      <c r="AD80" s="85">
        <v>0</v>
      </c>
      <c r="AE80" s="75">
        <v>25000</v>
      </c>
      <c r="AF80" s="75">
        <v>0</v>
      </c>
      <c r="AG80" s="75" t="s">
        <v>147</v>
      </c>
      <c r="AH80" s="75" t="s">
        <v>147</v>
      </c>
      <c r="AI80" s="75">
        <f>SUM(AD80:AG80)</f>
        <v>25000</v>
      </c>
      <c r="AJ80" s="91">
        <v>2015</v>
      </c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35"/>
    </row>
    <row r="81" spans="1:84" s="34" customFormat="1" ht="76.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>
        <v>1</v>
      </c>
      <c r="S81" s="2">
        <v>0</v>
      </c>
      <c r="T81" s="2">
        <v>2</v>
      </c>
      <c r="U81" s="2">
        <v>0</v>
      </c>
      <c r="V81" s="2">
        <v>1</v>
      </c>
      <c r="W81" s="2">
        <v>0</v>
      </c>
      <c r="X81" s="2">
        <v>0</v>
      </c>
      <c r="Y81" s="2">
        <v>1</v>
      </c>
      <c r="Z81" s="2">
        <v>0</v>
      </c>
      <c r="AA81" s="2">
        <v>1</v>
      </c>
      <c r="AB81" s="125" t="s">
        <v>187</v>
      </c>
      <c r="AC81" s="20" t="s">
        <v>53</v>
      </c>
      <c r="AD81" s="49" t="s">
        <v>104</v>
      </c>
      <c r="AE81" s="95" t="s">
        <v>147</v>
      </c>
      <c r="AF81" s="95" t="s">
        <v>147</v>
      </c>
      <c r="AG81" s="95" t="s">
        <v>147</v>
      </c>
      <c r="AH81" s="95" t="s">
        <v>147</v>
      </c>
      <c r="AI81" s="76" t="s">
        <v>147</v>
      </c>
      <c r="AJ81" s="94">
        <v>2014</v>
      </c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35"/>
    </row>
    <row r="82" spans="1:84" s="34" customFormat="1" ht="32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>
        <v>1</v>
      </c>
      <c r="S82" s="2">
        <v>0</v>
      </c>
      <c r="T82" s="2">
        <v>2</v>
      </c>
      <c r="U82" s="2">
        <v>0</v>
      </c>
      <c r="V82" s="2">
        <v>1</v>
      </c>
      <c r="W82" s="2">
        <v>0</v>
      </c>
      <c r="X82" s="2">
        <v>0</v>
      </c>
      <c r="Y82" s="2">
        <v>1</v>
      </c>
      <c r="Z82" s="2">
        <v>0</v>
      </c>
      <c r="AA82" s="2">
        <v>2</v>
      </c>
      <c r="AB82" s="125" t="s">
        <v>188</v>
      </c>
      <c r="AC82" s="20" t="s">
        <v>20</v>
      </c>
      <c r="AD82" s="49" t="s">
        <v>147</v>
      </c>
      <c r="AE82" s="131">
        <v>35</v>
      </c>
      <c r="AF82" s="131">
        <v>15</v>
      </c>
      <c r="AG82" s="131">
        <v>15</v>
      </c>
      <c r="AH82" s="131">
        <v>15</v>
      </c>
      <c r="AI82" s="132">
        <v>80</v>
      </c>
      <c r="AJ82" s="131">
        <v>2018</v>
      </c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35"/>
    </row>
    <row r="83" spans="18:84" s="34" customFormat="1" ht="45" customHeight="1">
      <c r="R83" s="2">
        <v>1</v>
      </c>
      <c r="S83" s="2">
        <v>0</v>
      </c>
      <c r="T83" s="2">
        <v>2</v>
      </c>
      <c r="U83" s="2">
        <v>0</v>
      </c>
      <c r="V83" s="2">
        <v>1</v>
      </c>
      <c r="W83" s="2">
        <v>0</v>
      </c>
      <c r="X83" s="2">
        <v>0</v>
      </c>
      <c r="Y83" s="2">
        <v>2</v>
      </c>
      <c r="Z83" s="2">
        <v>0</v>
      </c>
      <c r="AA83" s="2">
        <v>0</v>
      </c>
      <c r="AB83" s="125" t="s">
        <v>54</v>
      </c>
      <c r="AC83" s="20" t="s">
        <v>22</v>
      </c>
      <c r="AD83" s="49" t="s">
        <v>104</v>
      </c>
      <c r="AE83" s="94" t="s">
        <v>104</v>
      </c>
      <c r="AF83" s="94" t="s">
        <v>104</v>
      </c>
      <c r="AG83" s="94" t="s">
        <v>104</v>
      </c>
      <c r="AH83" s="94" t="s">
        <v>104</v>
      </c>
      <c r="AI83" s="94" t="s">
        <v>104</v>
      </c>
      <c r="AJ83" s="94">
        <v>2018</v>
      </c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35"/>
    </row>
    <row r="84" spans="18:84" s="34" customFormat="1" ht="69" customHeight="1">
      <c r="R84" s="2">
        <v>1</v>
      </c>
      <c r="S84" s="2">
        <v>0</v>
      </c>
      <c r="T84" s="2">
        <v>2</v>
      </c>
      <c r="U84" s="2">
        <v>0</v>
      </c>
      <c r="V84" s="2">
        <v>1</v>
      </c>
      <c r="W84" s="2">
        <v>0</v>
      </c>
      <c r="X84" s="2">
        <v>0</v>
      </c>
      <c r="Y84" s="2">
        <v>2</v>
      </c>
      <c r="Z84" s="2">
        <v>0</v>
      </c>
      <c r="AA84" s="2">
        <v>1</v>
      </c>
      <c r="AB84" s="125" t="s">
        <v>186</v>
      </c>
      <c r="AC84" s="20" t="s">
        <v>90</v>
      </c>
      <c r="AD84" s="49" t="s">
        <v>104</v>
      </c>
      <c r="AE84" s="94" t="s">
        <v>147</v>
      </c>
      <c r="AF84" s="94" t="s">
        <v>147</v>
      </c>
      <c r="AG84" s="94" t="s">
        <v>147</v>
      </c>
      <c r="AH84" s="94" t="s">
        <v>147</v>
      </c>
      <c r="AI84" s="94" t="s">
        <v>147</v>
      </c>
      <c r="AJ84" s="94">
        <v>2014</v>
      </c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35"/>
    </row>
    <row r="85" spans="18:84" s="34" customFormat="1" ht="69" customHeight="1">
      <c r="R85" s="2">
        <v>1</v>
      </c>
      <c r="S85" s="2">
        <v>0</v>
      </c>
      <c r="T85" s="2">
        <v>2</v>
      </c>
      <c r="U85" s="2">
        <v>0</v>
      </c>
      <c r="V85" s="2">
        <v>1</v>
      </c>
      <c r="W85" s="2">
        <v>0</v>
      </c>
      <c r="X85" s="2">
        <v>0</v>
      </c>
      <c r="Y85" s="2">
        <v>2</v>
      </c>
      <c r="Z85" s="2">
        <v>0</v>
      </c>
      <c r="AA85" s="2">
        <v>2</v>
      </c>
      <c r="AB85" s="125" t="s">
        <v>201</v>
      </c>
      <c r="AC85" s="20" t="s">
        <v>20</v>
      </c>
      <c r="AD85" s="49" t="s">
        <v>147</v>
      </c>
      <c r="AE85" s="94">
        <v>10</v>
      </c>
      <c r="AF85" s="94">
        <v>10</v>
      </c>
      <c r="AG85" s="94">
        <v>10</v>
      </c>
      <c r="AH85" s="94">
        <v>10</v>
      </c>
      <c r="AI85" s="94">
        <v>40</v>
      </c>
      <c r="AJ85" s="94">
        <v>2018</v>
      </c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35"/>
    </row>
    <row r="86" spans="1:84" s="34" customFormat="1" ht="39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>
        <v>1</v>
      </c>
      <c r="S86" s="2">
        <v>0</v>
      </c>
      <c r="T86" s="2">
        <v>2</v>
      </c>
      <c r="U86" s="2">
        <v>0</v>
      </c>
      <c r="V86" s="2">
        <v>2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125" t="s">
        <v>55</v>
      </c>
      <c r="AC86" s="20" t="s">
        <v>23</v>
      </c>
      <c r="AD86" s="65">
        <v>0</v>
      </c>
      <c r="AE86" s="95" t="s">
        <v>147</v>
      </c>
      <c r="AF86" s="95" t="s">
        <v>147</v>
      </c>
      <c r="AG86" s="95" t="s">
        <v>147</v>
      </c>
      <c r="AH86" s="95" t="s">
        <v>147</v>
      </c>
      <c r="AI86" s="76" t="s">
        <v>147</v>
      </c>
      <c r="AJ86" s="94">
        <v>2014</v>
      </c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35"/>
    </row>
    <row r="87" spans="18:84" s="34" customFormat="1" ht="30" customHeight="1">
      <c r="R87" s="2">
        <v>1</v>
      </c>
      <c r="S87" s="2">
        <v>0</v>
      </c>
      <c r="T87" s="2">
        <v>2</v>
      </c>
      <c r="U87" s="2">
        <v>0</v>
      </c>
      <c r="V87" s="2">
        <v>2</v>
      </c>
      <c r="W87" s="2">
        <v>0</v>
      </c>
      <c r="X87" s="2">
        <v>0</v>
      </c>
      <c r="Y87" s="2">
        <v>0</v>
      </c>
      <c r="Z87" s="2">
        <v>0</v>
      </c>
      <c r="AA87" s="2">
        <v>1</v>
      </c>
      <c r="AB87" s="125" t="s">
        <v>185</v>
      </c>
      <c r="AC87" s="20" t="s">
        <v>19</v>
      </c>
      <c r="AD87" s="49">
        <v>100</v>
      </c>
      <c r="AE87" s="94" t="s">
        <v>147</v>
      </c>
      <c r="AF87" s="94" t="s">
        <v>147</v>
      </c>
      <c r="AG87" s="94" t="s">
        <v>147</v>
      </c>
      <c r="AH87" s="94" t="s">
        <v>147</v>
      </c>
      <c r="AI87" s="77" t="s">
        <v>147</v>
      </c>
      <c r="AJ87" s="94">
        <v>2014</v>
      </c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35"/>
    </row>
    <row r="88" spans="18:84" s="34" customFormat="1" ht="30" customHeight="1">
      <c r="R88" s="2">
        <v>1</v>
      </c>
      <c r="S88" s="2">
        <v>0</v>
      </c>
      <c r="T88" s="2">
        <v>2</v>
      </c>
      <c r="U88" s="2">
        <v>0</v>
      </c>
      <c r="V88" s="2">
        <v>2</v>
      </c>
      <c r="W88" s="2">
        <v>0</v>
      </c>
      <c r="X88" s="2">
        <v>0</v>
      </c>
      <c r="Y88" s="2">
        <v>1</v>
      </c>
      <c r="Z88" s="2">
        <v>0</v>
      </c>
      <c r="AA88" s="2">
        <v>0</v>
      </c>
      <c r="AB88" s="125" t="s">
        <v>180</v>
      </c>
      <c r="AC88" s="20" t="s">
        <v>22</v>
      </c>
      <c r="AD88" s="49" t="s">
        <v>104</v>
      </c>
      <c r="AE88" s="94" t="s">
        <v>147</v>
      </c>
      <c r="AF88" s="94" t="s">
        <v>147</v>
      </c>
      <c r="AG88" s="94" t="s">
        <v>147</v>
      </c>
      <c r="AH88" s="94" t="s">
        <v>147</v>
      </c>
      <c r="AI88" s="77" t="s">
        <v>147</v>
      </c>
      <c r="AJ88" s="94">
        <v>2014</v>
      </c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35"/>
    </row>
    <row r="89" spans="18:84" s="34" customFormat="1" ht="55.5" customHeight="1">
      <c r="R89" s="2">
        <v>1</v>
      </c>
      <c r="S89" s="2">
        <v>0</v>
      </c>
      <c r="T89" s="2">
        <v>2</v>
      </c>
      <c r="U89" s="2">
        <v>0</v>
      </c>
      <c r="V89" s="2">
        <v>2</v>
      </c>
      <c r="W89" s="2">
        <v>0</v>
      </c>
      <c r="X89" s="2">
        <v>0</v>
      </c>
      <c r="Y89" s="2">
        <v>1</v>
      </c>
      <c r="Z89" s="2">
        <v>0</v>
      </c>
      <c r="AA89" s="2">
        <v>1</v>
      </c>
      <c r="AB89" s="125" t="s">
        <v>91</v>
      </c>
      <c r="AC89" s="20" t="s">
        <v>22</v>
      </c>
      <c r="AD89" s="49" t="s">
        <v>104</v>
      </c>
      <c r="AE89" s="94" t="s">
        <v>147</v>
      </c>
      <c r="AF89" s="94" t="s">
        <v>147</v>
      </c>
      <c r="AG89" s="94" t="s">
        <v>147</v>
      </c>
      <c r="AH89" s="94" t="s">
        <v>147</v>
      </c>
      <c r="AI89" s="77" t="s">
        <v>147</v>
      </c>
      <c r="AJ89" s="94">
        <v>2014</v>
      </c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35"/>
    </row>
    <row r="90" spans="18:84" s="34" customFormat="1" ht="42" customHeight="1">
      <c r="R90" s="2">
        <v>1</v>
      </c>
      <c r="S90" s="2">
        <v>0</v>
      </c>
      <c r="T90" s="2">
        <v>2</v>
      </c>
      <c r="U90" s="2">
        <v>0</v>
      </c>
      <c r="V90" s="2">
        <v>2</v>
      </c>
      <c r="W90" s="2">
        <v>0</v>
      </c>
      <c r="X90" s="2">
        <v>0</v>
      </c>
      <c r="Y90" s="2">
        <v>2</v>
      </c>
      <c r="Z90" s="2">
        <v>0</v>
      </c>
      <c r="AA90" s="2">
        <v>0</v>
      </c>
      <c r="AB90" s="125" t="s">
        <v>56</v>
      </c>
      <c r="AC90" s="20" t="s">
        <v>22</v>
      </c>
      <c r="AD90" s="49" t="s">
        <v>104</v>
      </c>
      <c r="AE90" s="94" t="s">
        <v>147</v>
      </c>
      <c r="AF90" s="94" t="s">
        <v>147</v>
      </c>
      <c r="AG90" s="94" t="s">
        <v>147</v>
      </c>
      <c r="AH90" s="94" t="s">
        <v>147</v>
      </c>
      <c r="AI90" s="77" t="s">
        <v>147</v>
      </c>
      <c r="AJ90" s="94">
        <v>2014</v>
      </c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35"/>
    </row>
    <row r="91" spans="18:84" s="34" customFormat="1" ht="31.5" customHeight="1">
      <c r="R91" s="2">
        <v>1</v>
      </c>
      <c r="S91" s="2">
        <v>0</v>
      </c>
      <c r="T91" s="2">
        <v>2</v>
      </c>
      <c r="U91" s="2">
        <v>0</v>
      </c>
      <c r="V91" s="2">
        <v>2</v>
      </c>
      <c r="W91" s="2">
        <v>0</v>
      </c>
      <c r="X91" s="2">
        <v>0</v>
      </c>
      <c r="Y91" s="2">
        <v>2</v>
      </c>
      <c r="Z91" s="2">
        <v>0</v>
      </c>
      <c r="AA91" s="2">
        <v>1</v>
      </c>
      <c r="AB91" s="125" t="s">
        <v>92</v>
      </c>
      <c r="AC91" s="20" t="s">
        <v>19</v>
      </c>
      <c r="AD91" s="49">
        <v>100</v>
      </c>
      <c r="AE91" s="94" t="s">
        <v>147</v>
      </c>
      <c r="AF91" s="94" t="s">
        <v>147</v>
      </c>
      <c r="AG91" s="94" t="s">
        <v>147</v>
      </c>
      <c r="AH91" s="94" t="s">
        <v>147</v>
      </c>
      <c r="AI91" s="77" t="s">
        <v>147</v>
      </c>
      <c r="AJ91" s="94">
        <v>2014</v>
      </c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35"/>
    </row>
    <row r="92" spans="18:84" s="34" customFormat="1" ht="31.5" customHeight="1">
      <c r="R92" s="2">
        <v>1</v>
      </c>
      <c r="S92" s="2">
        <v>0</v>
      </c>
      <c r="T92" s="2">
        <v>2</v>
      </c>
      <c r="U92" s="2">
        <v>0</v>
      </c>
      <c r="V92" s="2">
        <v>3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125" t="s">
        <v>181</v>
      </c>
      <c r="AC92" s="20" t="s">
        <v>22</v>
      </c>
      <c r="AD92" s="49" t="s">
        <v>147</v>
      </c>
      <c r="AE92" s="94" t="s">
        <v>104</v>
      </c>
      <c r="AF92" s="94" t="s">
        <v>104</v>
      </c>
      <c r="AG92" s="94" t="s">
        <v>104</v>
      </c>
      <c r="AH92" s="94" t="s">
        <v>104</v>
      </c>
      <c r="AI92" s="77" t="s">
        <v>104</v>
      </c>
      <c r="AJ92" s="94">
        <v>2018</v>
      </c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35"/>
    </row>
    <row r="93" spans="18:84" s="34" customFormat="1" ht="31.5" customHeight="1">
      <c r="R93" s="2">
        <v>1</v>
      </c>
      <c r="S93" s="2">
        <v>0</v>
      </c>
      <c r="T93" s="2">
        <v>2</v>
      </c>
      <c r="U93" s="2">
        <v>0</v>
      </c>
      <c r="V93" s="2">
        <v>3</v>
      </c>
      <c r="W93" s="2">
        <v>0</v>
      </c>
      <c r="X93" s="2">
        <v>0</v>
      </c>
      <c r="Y93" s="2">
        <v>0</v>
      </c>
      <c r="Z93" s="2">
        <v>0</v>
      </c>
      <c r="AA93" s="2">
        <v>1</v>
      </c>
      <c r="AB93" s="125" t="s">
        <v>182</v>
      </c>
      <c r="AC93" s="20" t="s">
        <v>20</v>
      </c>
      <c r="AD93" s="49" t="s">
        <v>147</v>
      </c>
      <c r="AE93" s="94">
        <v>65</v>
      </c>
      <c r="AF93" s="94">
        <v>70</v>
      </c>
      <c r="AG93" s="94">
        <v>70</v>
      </c>
      <c r="AH93" s="94">
        <v>70</v>
      </c>
      <c r="AI93" s="77">
        <v>70</v>
      </c>
      <c r="AJ93" s="94">
        <v>2018</v>
      </c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35"/>
    </row>
    <row r="94" spans="18:84" s="34" customFormat="1" ht="49.5" customHeight="1">
      <c r="R94" s="2">
        <v>1</v>
      </c>
      <c r="S94" s="2">
        <v>0</v>
      </c>
      <c r="T94" s="2">
        <v>2</v>
      </c>
      <c r="U94" s="2">
        <v>0</v>
      </c>
      <c r="V94" s="2">
        <v>3</v>
      </c>
      <c r="W94" s="2">
        <v>0</v>
      </c>
      <c r="X94" s="2">
        <v>0</v>
      </c>
      <c r="Y94" s="2">
        <v>1</v>
      </c>
      <c r="Z94" s="2">
        <v>0</v>
      </c>
      <c r="AA94" s="2">
        <v>0</v>
      </c>
      <c r="AB94" s="125" t="s">
        <v>183</v>
      </c>
      <c r="AC94" s="20" t="s">
        <v>22</v>
      </c>
      <c r="AD94" s="49" t="s">
        <v>147</v>
      </c>
      <c r="AE94" s="94" t="s">
        <v>104</v>
      </c>
      <c r="AF94" s="94" t="s">
        <v>104</v>
      </c>
      <c r="AG94" s="94" t="s">
        <v>104</v>
      </c>
      <c r="AH94" s="94" t="s">
        <v>104</v>
      </c>
      <c r="AI94" s="77" t="s">
        <v>104</v>
      </c>
      <c r="AJ94" s="94">
        <v>2018</v>
      </c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35"/>
    </row>
    <row r="95" spans="18:84" s="34" customFormat="1" ht="31.5" customHeight="1">
      <c r="R95" s="2">
        <v>1</v>
      </c>
      <c r="S95" s="2">
        <v>0</v>
      </c>
      <c r="T95" s="2">
        <v>2</v>
      </c>
      <c r="U95" s="2">
        <v>0</v>
      </c>
      <c r="V95" s="2">
        <v>3</v>
      </c>
      <c r="W95" s="2">
        <v>0</v>
      </c>
      <c r="X95" s="2">
        <v>0</v>
      </c>
      <c r="Y95" s="2">
        <v>1</v>
      </c>
      <c r="Z95" s="2">
        <v>0</v>
      </c>
      <c r="AA95" s="2">
        <v>1</v>
      </c>
      <c r="AB95" s="125" t="s">
        <v>179</v>
      </c>
      <c r="AC95" s="20" t="s">
        <v>20</v>
      </c>
      <c r="AD95" s="49" t="s">
        <v>147</v>
      </c>
      <c r="AE95" s="94">
        <v>10</v>
      </c>
      <c r="AF95" s="94">
        <v>15</v>
      </c>
      <c r="AG95" s="94">
        <v>15</v>
      </c>
      <c r="AH95" s="94">
        <v>15</v>
      </c>
      <c r="AI95" s="77">
        <v>40</v>
      </c>
      <c r="AJ95" s="94">
        <v>2018</v>
      </c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35"/>
    </row>
    <row r="96" spans="18:84" s="34" customFormat="1" ht="48" customHeight="1">
      <c r="R96" s="2">
        <v>1</v>
      </c>
      <c r="S96" s="2">
        <v>0</v>
      </c>
      <c r="T96" s="2">
        <v>2</v>
      </c>
      <c r="U96" s="2">
        <v>0</v>
      </c>
      <c r="V96" s="2">
        <v>3</v>
      </c>
      <c r="W96" s="2">
        <v>0</v>
      </c>
      <c r="X96" s="2">
        <v>0</v>
      </c>
      <c r="Y96" s="2">
        <v>2</v>
      </c>
      <c r="Z96" s="2">
        <v>0</v>
      </c>
      <c r="AA96" s="2">
        <v>0</v>
      </c>
      <c r="AB96" s="125" t="s">
        <v>184</v>
      </c>
      <c r="AC96" s="20" t="s">
        <v>22</v>
      </c>
      <c r="AD96" s="49" t="s">
        <v>147</v>
      </c>
      <c r="AE96" s="94" t="s">
        <v>104</v>
      </c>
      <c r="AF96" s="94" t="s">
        <v>104</v>
      </c>
      <c r="AG96" s="94" t="s">
        <v>104</v>
      </c>
      <c r="AH96" s="94" t="s">
        <v>104</v>
      </c>
      <c r="AI96" s="77" t="s">
        <v>104</v>
      </c>
      <c r="AJ96" s="94">
        <v>2018</v>
      </c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35"/>
    </row>
    <row r="97" spans="18:84" s="34" customFormat="1" ht="31.5" customHeight="1">
      <c r="R97" s="2">
        <v>1</v>
      </c>
      <c r="S97" s="2">
        <v>0</v>
      </c>
      <c r="T97" s="2">
        <v>2</v>
      </c>
      <c r="U97" s="2">
        <v>0</v>
      </c>
      <c r="V97" s="2">
        <v>3</v>
      </c>
      <c r="W97" s="2">
        <v>0</v>
      </c>
      <c r="X97" s="2">
        <v>0</v>
      </c>
      <c r="Y97" s="2">
        <v>2</v>
      </c>
      <c r="Z97" s="2">
        <v>0</v>
      </c>
      <c r="AA97" s="2">
        <v>1</v>
      </c>
      <c r="AB97" s="125" t="s">
        <v>178</v>
      </c>
      <c r="AC97" s="20" t="s">
        <v>20</v>
      </c>
      <c r="AD97" s="49" t="s">
        <v>147</v>
      </c>
      <c r="AE97" s="94">
        <v>5</v>
      </c>
      <c r="AF97" s="94">
        <v>7</v>
      </c>
      <c r="AG97" s="94">
        <v>7</v>
      </c>
      <c r="AH97" s="94">
        <v>7</v>
      </c>
      <c r="AI97" s="77">
        <v>26</v>
      </c>
      <c r="AJ97" s="94">
        <v>2018</v>
      </c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35"/>
    </row>
    <row r="98" spans="18:84" s="72" customFormat="1" ht="47.25">
      <c r="R98" s="67">
        <v>1</v>
      </c>
      <c r="S98" s="67">
        <v>0</v>
      </c>
      <c r="T98" s="67">
        <v>3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124" t="s">
        <v>57</v>
      </c>
      <c r="AC98" s="68" t="s">
        <v>23</v>
      </c>
      <c r="AD98" s="74">
        <f>AD99+AD118+AD152</f>
        <v>4637436.5</v>
      </c>
      <c r="AE98" s="74">
        <v>4551800.86</v>
      </c>
      <c r="AF98" s="74">
        <v>172754</v>
      </c>
      <c r="AG98" s="74">
        <v>182604</v>
      </c>
      <c r="AH98" s="74">
        <v>182604</v>
      </c>
      <c r="AI98" s="117">
        <f>SUM(AD98:AH98)</f>
        <v>9727199.36</v>
      </c>
      <c r="AJ98" s="96">
        <v>2018</v>
      </c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69"/>
      <c r="BM98" s="69"/>
      <c r="BN98" s="69"/>
      <c r="BO98" s="69"/>
      <c r="BP98" s="69"/>
      <c r="BQ98" s="69"/>
      <c r="BR98" s="69"/>
      <c r="BS98" s="69"/>
      <c r="BT98" s="69"/>
      <c r="BU98" s="69"/>
      <c r="BV98" s="69"/>
      <c r="BW98" s="69"/>
      <c r="BX98" s="69"/>
      <c r="BY98" s="69"/>
      <c r="BZ98" s="69"/>
      <c r="CA98" s="69"/>
      <c r="CB98" s="69"/>
      <c r="CC98" s="69"/>
      <c r="CD98" s="69"/>
      <c r="CE98" s="69"/>
      <c r="CF98" s="73"/>
    </row>
    <row r="99" spans="1:84" s="34" customFormat="1" ht="31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>
        <v>1</v>
      </c>
      <c r="S99" s="2">
        <v>0</v>
      </c>
      <c r="T99" s="2">
        <v>3</v>
      </c>
      <c r="U99" s="2">
        <v>0</v>
      </c>
      <c r="V99" s="2">
        <v>1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125" t="s">
        <v>58</v>
      </c>
      <c r="AC99" s="20" t="s">
        <v>23</v>
      </c>
      <c r="AD99" s="85">
        <f>AD108</f>
        <v>112980.2</v>
      </c>
      <c r="AE99" s="85">
        <v>177630</v>
      </c>
      <c r="AF99" s="85">
        <v>129744</v>
      </c>
      <c r="AG99" s="85">
        <v>93744</v>
      </c>
      <c r="AH99" s="85">
        <v>93744</v>
      </c>
      <c r="AI99" s="75">
        <f>SUM(AD99:AH99)</f>
        <v>607842.2</v>
      </c>
      <c r="AJ99" s="84">
        <v>2017</v>
      </c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35"/>
    </row>
    <row r="100" spans="18:84" s="34" customFormat="1" ht="25.5">
      <c r="R100" s="2">
        <v>1</v>
      </c>
      <c r="S100" s="2">
        <v>0</v>
      </c>
      <c r="T100" s="2">
        <v>3</v>
      </c>
      <c r="U100" s="2">
        <v>0</v>
      </c>
      <c r="V100" s="2">
        <v>1</v>
      </c>
      <c r="W100" s="2">
        <v>0</v>
      </c>
      <c r="X100" s="2">
        <v>0</v>
      </c>
      <c r="Y100" s="2">
        <v>0</v>
      </c>
      <c r="Z100" s="2">
        <v>0</v>
      </c>
      <c r="AA100" s="2">
        <v>1</v>
      </c>
      <c r="AB100" s="125" t="s">
        <v>59</v>
      </c>
      <c r="AC100" s="20" t="s">
        <v>21</v>
      </c>
      <c r="AD100" s="51">
        <v>58</v>
      </c>
      <c r="AE100" s="97">
        <v>58</v>
      </c>
      <c r="AF100" s="97">
        <v>31</v>
      </c>
      <c r="AG100" s="97">
        <v>31</v>
      </c>
      <c r="AH100" s="97">
        <v>31</v>
      </c>
      <c r="AI100" s="93" t="s">
        <v>147</v>
      </c>
      <c r="AJ100" s="84">
        <v>2018</v>
      </c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35"/>
    </row>
    <row r="101" spans="18:84" s="34" customFormat="1" ht="25.5">
      <c r="R101" s="2">
        <v>1</v>
      </c>
      <c r="S101" s="2">
        <v>0</v>
      </c>
      <c r="T101" s="2">
        <v>3</v>
      </c>
      <c r="U101" s="2">
        <v>0</v>
      </c>
      <c r="V101" s="2">
        <v>1</v>
      </c>
      <c r="W101" s="2">
        <v>0</v>
      </c>
      <c r="X101" s="2">
        <v>0</v>
      </c>
      <c r="Y101" s="2">
        <v>0</v>
      </c>
      <c r="Z101" s="2">
        <v>0</v>
      </c>
      <c r="AA101" s="2">
        <v>2</v>
      </c>
      <c r="AB101" s="125" t="s">
        <v>126</v>
      </c>
      <c r="AC101" s="20" t="s">
        <v>19</v>
      </c>
      <c r="AD101" s="51">
        <v>40</v>
      </c>
      <c r="AE101" s="84" t="s">
        <v>147</v>
      </c>
      <c r="AF101" s="84" t="s">
        <v>147</v>
      </c>
      <c r="AG101" s="84" t="s">
        <v>147</v>
      </c>
      <c r="AH101" s="84" t="s">
        <v>147</v>
      </c>
      <c r="AI101" s="75"/>
      <c r="AJ101" s="84">
        <v>2014</v>
      </c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35"/>
    </row>
    <row r="102" spans="18:84" s="34" customFormat="1" ht="37.5" customHeight="1">
      <c r="R102" s="2">
        <v>1</v>
      </c>
      <c r="S102" s="2">
        <v>0</v>
      </c>
      <c r="T102" s="2">
        <v>3</v>
      </c>
      <c r="U102" s="2">
        <v>0</v>
      </c>
      <c r="V102" s="2">
        <v>1</v>
      </c>
      <c r="W102" s="2">
        <v>0</v>
      </c>
      <c r="X102" s="2">
        <v>0</v>
      </c>
      <c r="Y102" s="2">
        <v>0</v>
      </c>
      <c r="Z102" s="2">
        <v>0</v>
      </c>
      <c r="AA102" s="2">
        <v>3</v>
      </c>
      <c r="AB102" s="125" t="s">
        <v>151</v>
      </c>
      <c r="AC102" s="20" t="s">
        <v>21</v>
      </c>
      <c r="AD102" s="51" t="s">
        <v>147</v>
      </c>
      <c r="AE102" s="84">
        <v>15</v>
      </c>
      <c r="AF102" s="84">
        <v>8</v>
      </c>
      <c r="AG102" s="84">
        <v>8</v>
      </c>
      <c r="AH102" s="84">
        <v>8</v>
      </c>
      <c r="AI102" s="98">
        <v>39</v>
      </c>
      <c r="AJ102" s="84">
        <v>2018</v>
      </c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35"/>
    </row>
    <row r="103" spans="18:84" s="34" customFormat="1" ht="39" customHeight="1">
      <c r="R103" s="2">
        <v>1</v>
      </c>
      <c r="S103" s="2">
        <v>0</v>
      </c>
      <c r="T103" s="2">
        <v>3</v>
      </c>
      <c r="U103" s="2">
        <v>0</v>
      </c>
      <c r="V103" s="2">
        <v>1</v>
      </c>
      <c r="W103" s="2">
        <v>0</v>
      </c>
      <c r="X103" s="2">
        <v>0</v>
      </c>
      <c r="Y103" s="2">
        <v>1</v>
      </c>
      <c r="Z103" s="2">
        <v>0</v>
      </c>
      <c r="AA103" s="2">
        <v>0</v>
      </c>
      <c r="AB103" s="128" t="s">
        <v>157</v>
      </c>
      <c r="AC103" s="20" t="s">
        <v>22</v>
      </c>
      <c r="AD103" s="51" t="s">
        <v>104</v>
      </c>
      <c r="AE103" s="99" t="s">
        <v>104</v>
      </c>
      <c r="AF103" s="84" t="s">
        <v>104</v>
      </c>
      <c r="AG103" s="84" t="s">
        <v>104</v>
      </c>
      <c r="AH103" s="84" t="s">
        <v>104</v>
      </c>
      <c r="AI103" s="84"/>
      <c r="AJ103" s="84">
        <v>2018</v>
      </c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35"/>
    </row>
    <row r="104" spans="18:84" s="34" customFormat="1" ht="15">
      <c r="R104" s="2">
        <v>1</v>
      </c>
      <c r="S104" s="2">
        <v>0</v>
      </c>
      <c r="T104" s="2">
        <v>3</v>
      </c>
      <c r="U104" s="2">
        <v>0</v>
      </c>
      <c r="V104" s="2">
        <v>1</v>
      </c>
      <c r="W104" s="2">
        <v>0</v>
      </c>
      <c r="X104" s="2">
        <v>0</v>
      </c>
      <c r="Y104" s="2">
        <v>1</v>
      </c>
      <c r="Z104" s="2">
        <v>0</v>
      </c>
      <c r="AA104" s="2">
        <v>1</v>
      </c>
      <c r="AB104" s="125" t="s">
        <v>127</v>
      </c>
      <c r="AC104" s="20" t="s">
        <v>19</v>
      </c>
      <c r="AD104" s="51">
        <v>100</v>
      </c>
      <c r="AE104" s="84">
        <v>100</v>
      </c>
      <c r="AF104" s="84">
        <v>100</v>
      </c>
      <c r="AG104" s="84">
        <v>100</v>
      </c>
      <c r="AH104" s="84">
        <v>100</v>
      </c>
      <c r="AI104" s="84">
        <v>100</v>
      </c>
      <c r="AJ104" s="84">
        <v>2018</v>
      </c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35"/>
    </row>
    <row r="105" spans="18:84" s="34" customFormat="1" ht="0.75" customHeight="1">
      <c r="R105" s="2">
        <v>1</v>
      </c>
      <c r="S105" s="2">
        <v>0</v>
      </c>
      <c r="T105" s="2">
        <v>3</v>
      </c>
      <c r="U105" s="2">
        <v>0</v>
      </c>
      <c r="V105" s="2">
        <v>1</v>
      </c>
      <c r="W105" s="2">
        <v>0</v>
      </c>
      <c r="X105" s="2">
        <v>0</v>
      </c>
      <c r="Y105" s="2">
        <v>2</v>
      </c>
      <c r="Z105" s="2">
        <v>0</v>
      </c>
      <c r="AA105" s="2">
        <v>0</v>
      </c>
      <c r="AB105" s="125" t="s">
        <v>121</v>
      </c>
      <c r="AC105" s="20" t="s">
        <v>22</v>
      </c>
      <c r="AD105" s="51" t="s">
        <v>104</v>
      </c>
      <c r="AE105" s="84" t="s">
        <v>147</v>
      </c>
      <c r="AF105" s="84" t="s">
        <v>147</v>
      </c>
      <c r="AG105" s="84" t="s">
        <v>147</v>
      </c>
      <c r="AH105" s="84"/>
      <c r="AI105" s="84"/>
      <c r="AJ105" s="84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35"/>
    </row>
    <row r="106" spans="18:84" s="34" customFormat="1" ht="42.75" customHeight="1">
      <c r="R106" s="2">
        <v>1</v>
      </c>
      <c r="S106" s="2">
        <v>0</v>
      </c>
      <c r="T106" s="2">
        <v>3</v>
      </c>
      <c r="U106" s="2">
        <v>0</v>
      </c>
      <c r="V106" s="2">
        <v>1</v>
      </c>
      <c r="W106" s="2">
        <v>0</v>
      </c>
      <c r="X106" s="2">
        <v>0</v>
      </c>
      <c r="Y106" s="2">
        <v>2</v>
      </c>
      <c r="Z106" s="2">
        <v>0</v>
      </c>
      <c r="AA106" s="2">
        <v>0</v>
      </c>
      <c r="AB106" s="125" t="s">
        <v>152</v>
      </c>
      <c r="AC106" s="20" t="s">
        <v>22</v>
      </c>
      <c r="AD106" s="51" t="s">
        <v>104</v>
      </c>
      <c r="AE106" s="84" t="s">
        <v>147</v>
      </c>
      <c r="AF106" s="84" t="s">
        <v>147</v>
      </c>
      <c r="AG106" s="84" t="s">
        <v>147</v>
      </c>
      <c r="AH106" s="84" t="s">
        <v>147</v>
      </c>
      <c r="AI106" s="84" t="s">
        <v>147</v>
      </c>
      <c r="AJ106" s="84">
        <v>2014</v>
      </c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35"/>
    </row>
    <row r="107" spans="18:84" s="34" customFormat="1" ht="36.75" customHeight="1">
      <c r="R107" s="2">
        <v>1</v>
      </c>
      <c r="S107" s="2">
        <v>0</v>
      </c>
      <c r="T107" s="2">
        <v>3</v>
      </c>
      <c r="U107" s="2">
        <v>0</v>
      </c>
      <c r="V107" s="2">
        <v>1</v>
      </c>
      <c r="W107" s="2">
        <v>0</v>
      </c>
      <c r="X107" s="2">
        <v>0</v>
      </c>
      <c r="Y107" s="2">
        <v>2</v>
      </c>
      <c r="Z107" s="2">
        <v>0</v>
      </c>
      <c r="AA107" s="2">
        <v>1</v>
      </c>
      <c r="AB107" s="123" t="s">
        <v>60</v>
      </c>
      <c r="AC107" s="20" t="s">
        <v>19</v>
      </c>
      <c r="AD107" s="51">
        <v>3</v>
      </c>
      <c r="AE107" s="84" t="s">
        <v>147</v>
      </c>
      <c r="AF107" s="84" t="s">
        <v>147</v>
      </c>
      <c r="AG107" s="84" t="s">
        <v>147</v>
      </c>
      <c r="AH107" s="84" t="s">
        <v>147</v>
      </c>
      <c r="AI107" s="84" t="s">
        <v>147</v>
      </c>
      <c r="AJ107" s="84">
        <v>2014</v>
      </c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35"/>
    </row>
    <row r="108" spans="18:84" s="34" customFormat="1" ht="46.5" customHeight="1">
      <c r="R108" s="2">
        <v>1</v>
      </c>
      <c r="S108" s="2">
        <v>0</v>
      </c>
      <c r="T108" s="2">
        <v>3</v>
      </c>
      <c r="U108" s="2">
        <v>0</v>
      </c>
      <c r="V108" s="2">
        <v>1</v>
      </c>
      <c r="W108" s="2">
        <v>0</v>
      </c>
      <c r="X108" s="2">
        <v>0</v>
      </c>
      <c r="Y108" s="2">
        <v>3</v>
      </c>
      <c r="Z108" s="2">
        <v>0</v>
      </c>
      <c r="AA108" s="2">
        <v>0</v>
      </c>
      <c r="AB108" s="128" t="s">
        <v>153</v>
      </c>
      <c r="AC108" s="20" t="s">
        <v>23</v>
      </c>
      <c r="AD108" s="85">
        <f>AD109+AD110+AD112</f>
        <v>112980.2</v>
      </c>
      <c r="AE108" s="85">
        <v>177630</v>
      </c>
      <c r="AF108" s="85">
        <v>129744</v>
      </c>
      <c r="AG108" s="85">
        <v>93744</v>
      </c>
      <c r="AH108" s="85">
        <v>93744</v>
      </c>
      <c r="AI108" s="75">
        <f>SUM(AD108:AH108)</f>
        <v>607842.2</v>
      </c>
      <c r="AJ108" s="84">
        <v>2018</v>
      </c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35"/>
    </row>
    <row r="109" spans="1:84" s="34" customFormat="1" ht="15">
      <c r="A109" s="34">
        <v>0</v>
      </c>
      <c r="B109" s="34">
        <v>0</v>
      </c>
      <c r="C109" s="34">
        <v>5</v>
      </c>
      <c r="D109" s="34">
        <v>0</v>
      </c>
      <c r="E109" s="34">
        <v>7</v>
      </c>
      <c r="F109" s="34">
        <v>0</v>
      </c>
      <c r="G109" s="34">
        <v>5</v>
      </c>
      <c r="H109" s="34">
        <v>1</v>
      </c>
      <c r="I109" s="34">
        <v>0</v>
      </c>
      <c r="J109" s="34">
        <v>3</v>
      </c>
      <c r="K109" s="34">
        <v>1</v>
      </c>
      <c r="L109" s="34">
        <v>0</v>
      </c>
      <c r="M109" s="34">
        <v>3</v>
      </c>
      <c r="N109" s="34">
        <v>2</v>
      </c>
      <c r="R109" s="2">
        <v>1</v>
      </c>
      <c r="S109" s="2">
        <v>0</v>
      </c>
      <c r="T109" s="2">
        <v>3</v>
      </c>
      <c r="U109" s="2">
        <v>0</v>
      </c>
      <c r="V109" s="2">
        <v>1</v>
      </c>
      <c r="W109" s="2">
        <v>0</v>
      </c>
      <c r="X109" s="2">
        <v>0</v>
      </c>
      <c r="Y109" s="2">
        <v>3</v>
      </c>
      <c r="Z109" s="2">
        <v>0</v>
      </c>
      <c r="AA109" s="2">
        <v>0</v>
      </c>
      <c r="AB109" s="126" t="s">
        <v>51</v>
      </c>
      <c r="AC109" s="20" t="s">
        <v>23</v>
      </c>
      <c r="AD109" s="85">
        <v>37800</v>
      </c>
      <c r="AE109" s="92">
        <v>40750</v>
      </c>
      <c r="AF109" s="92">
        <v>0</v>
      </c>
      <c r="AG109" s="92">
        <v>0</v>
      </c>
      <c r="AH109" s="92">
        <v>0</v>
      </c>
      <c r="AI109" s="92">
        <f>SUM(AD109:AH109)</f>
        <v>78550</v>
      </c>
      <c r="AJ109" s="84">
        <v>2015</v>
      </c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35"/>
    </row>
    <row r="110" spans="1:84" s="34" customFormat="1" ht="15">
      <c r="A110" s="34">
        <v>0</v>
      </c>
      <c r="B110" s="34">
        <v>0</v>
      </c>
      <c r="C110" s="34">
        <v>9</v>
      </c>
      <c r="D110" s="34">
        <v>0</v>
      </c>
      <c r="E110" s="34">
        <v>7</v>
      </c>
      <c r="F110" s="34">
        <v>0</v>
      </c>
      <c r="G110" s="34">
        <v>5</v>
      </c>
      <c r="H110" s="34">
        <v>1</v>
      </c>
      <c r="I110" s="34">
        <v>0</v>
      </c>
      <c r="J110" s="34">
        <v>3</v>
      </c>
      <c r="K110" s="34">
        <v>1</v>
      </c>
      <c r="L110" s="34">
        <v>0</v>
      </c>
      <c r="M110" s="34">
        <v>3</v>
      </c>
      <c r="N110" s="34">
        <v>2</v>
      </c>
      <c r="R110" s="2">
        <v>1</v>
      </c>
      <c r="S110" s="2">
        <v>0</v>
      </c>
      <c r="T110" s="2">
        <v>3</v>
      </c>
      <c r="U110" s="2">
        <v>0</v>
      </c>
      <c r="V110" s="2">
        <v>1</v>
      </c>
      <c r="W110" s="2">
        <v>0</v>
      </c>
      <c r="X110" s="2">
        <v>0</v>
      </c>
      <c r="Y110" s="2">
        <v>3</v>
      </c>
      <c r="Z110" s="2">
        <v>0</v>
      </c>
      <c r="AA110" s="2">
        <v>0</v>
      </c>
      <c r="AB110" s="126" t="s">
        <v>61</v>
      </c>
      <c r="AC110" s="20" t="s">
        <v>23</v>
      </c>
      <c r="AD110" s="85">
        <v>75180.2</v>
      </c>
      <c r="AE110" s="92">
        <v>80880</v>
      </c>
      <c r="AF110" s="92">
        <v>0</v>
      </c>
      <c r="AG110" s="92">
        <v>0</v>
      </c>
      <c r="AH110" s="92">
        <v>0</v>
      </c>
      <c r="AI110" s="92">
        <f>SUM(AD110:AH110)</f>
        <v>156060.2</v>
      </c>
      <c r="AJ110" s="84">
        <v>2015</v>
      </c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35"/>
    </row>
    <row r="111" spans="1:84" s="34" customFormat="1" ht="15">
      <c r="A111" s="34">
        <v>0</v>
      </c>
      <c r="B111" s="34">
        <v>0</v>
      </c>
      <c r="C111" s="34">
        <v>9</v>
      </c>
      <c r="D111" s="34">
        <v>0</v>
      </c>
      <c r="E111" s="34">
        <v>7</v>
      </c>
      <c r="F111" s="34">
        <v>0</v>
      </c>
      <c r="G111" s="34">
        <v>5</v>
      </c>
      <c r="H111" s="34">
        <v>1</v>
      </c>
      <c r="I111" s="34">
        <v>0</v>
      </c>
      <c r="J111" s="34">
        <v>3</v>
      </c>
      <c r="K111" s="34">
        <v>0</v>
      </c>
      <c r="L111" s="34">
        <v>1</v>
      </c>
      <c r="M111" s="34">
        <v>2</v>
      </c>
      <c r="N111" s="34">
        <v>0</v>
      </c>
      <c r="O111" s="34">
        <v>0</v>
      </c>
      <c r="P111" s="34">
        <v>1</v>
      </c>
      <c r="Q111" s="34" t="s">
        <v>206</v>
      </c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126"/>
      <c r="AC111" s="20" t="s">
        <v>23</v>
      </c>
      <c r="AD111" s="85"/>
      <c r="AE111" s="92"/>
      <c r="AF111" s="92">
        <v>93744</v>
      </c>
      <c r="AG111" s="92">
        <v>93744</v>
      </c>
      <c r="AH111" s="92">
        <v>93744</v>
      </c>
      <c r="AI111" s="92">
        <v>281232</v>
      </c>
      <c r="AJ111" s="84">
        <v>2018</v>
      </c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35"/>
    </row>
    <row r="112" spans="1:84" s="34" customFormat="1" ht="15">
      <c r="A112" s="34">
        <v>0</v>
      </c>
      <c r="B112" s="34">
        <v>1</v>
      </c>
      <c r="C112" s="34">
        <v>5</v>
      </c>
      <c r="D112" s="34">
        <v>0</v>
      </c>
      <c r="E112" s="34">
        <v>7</v>
      </c>
      <c r="F112" s="34">
        <v>0</v>
      </c>
      <c r="G112" s="34">
        <v>5</v>
      </c>
      <c r="H112" s="34">
        <v>1</v>
      </c>
      <c r="I112" s="34">
        <v>0</v>
      </c>
      <c r="J112" s="34">
        <v>3</v>
      </c>
      <c r="K112" s="34">
        <v>1</v>
      </c>
      <c r="L112" s="34">
        <v>0</v>
      </c>
      <c r="M112" s="34">
        <v>3</v>
      </c>
      <c r="N112" s="34">
        <v>2</v>
      </c>
      <c r="R112" s="2">
        <v>1</v>
      </c>
      <c r="S112" s="2">
        <v>0</v>
      </c>
      <c r="T112" s="2">
        <v>3</v>
      </c>
      <c r="U112" s="2">
        <v>0</v>
      </c>
      <c r="V112" s="2">
        <v>1</v>
      </c>
      <c r="W112" s="2">
        <v>0</v>
      </c>
      <c r="X112" s="2">
        <v>0</v>
      </c>
      <c r="Y112" s="2">
        <v>3</v>
      </c>
      <c r="Z112" s="2">
        <v>0</v>
      </c>
      <c r="AA112" s="2">
        <v>0</v>
      </c>
      <c r="AB112" s="127" t="s">
        <v>93</v>
      </c>
      <c r="AC112" s="20" t="s">
        <v>23</v>
      </c>
      <c r="AD112" s="85">
        <v>0</v>
      </c>
      <c r="AE112" s="75">
        <v>49500</v>
      </c>
      <c r="AF112" s="75">
        <v>36000</v>
      </c>
      <c r="AG112" s="75">
        <v>0</v>
      </c>
      <c r="AH112" s="75">
        <v>0</v>
      </c>
      <c r="AI112" s="92">
        <f>SUM(AD112:AH112)</f>
        <v>85500</v>
      </c>
      <c r="AJ112" s="84">
        <v>2015</v>
      </c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35"/>
    </row>
    <row r="113" spans="1:84" s="34" customFormat="1" ht="15">
      <c r="A113" s="34">
        <v>0</v>
      </c>
      <c r="B113" s="34">
        <v>0</v>
      </c>
      <c r="C113" s="34">
        <v>5</v>
      </c>
      <c r="D113" s="34">
        <v>0</v>
      </c>
      <c r="E113" s="34">
        <v>7</v>
      </c>
      <c r="F113" s="34">
        <v>0</v>
      </c>
      <c r="G113" s="34">
        <v>5</v>
      </c>
      <c r="H113" s="34">
        <v>1</v>
      </c>
      <c r="I113" s="34">
        <v>0</v>
      </c>
      <c r="J113" s="34">
        <v>3</v>
      </c>
      <c r="K113" s="34">
        <v>1</v>
      </c>
      <c r="L113" s="34">
        <v>0</v>
      </c>
      <c r="M113" s="34">
        <v>3</v>
      </c>
      <c r="N113" s="34">
        <v>2</v>
      </c>
      <c r="R113" s="2">
        <v>1</v>
      </c>
      <c r="S113" s="2">
        <v>0</v>
      </c>
      <c r="T113" s="2">
        <v>3</v>
      </c>
      <c r="U113" s="2">
        <v>0</v>
      </c>
      <c r="V113" s="2">
        <v>1</v>
      </c>
      <c r="W113" s="2">
        <v>0</v>
      </c>
      <c r="X113" s="2">
        <v>0</v>
      </c>
      <c r="Y113" s="2">
        <v>3</v>
      </c>
      <c r="Z113" s="2">
        <v>0</v>
      </c>
      <c r="AA113" s="2">
        <v>0</v>
      </c>
      <c r="AB113" s="127" t="s">
        <v>202</v>
      </c>
      <c r="AC113" s="20" t="s">
        <v>23</v>
      </c>
      <c r="AD113" s="85" t="s">
        <v>147</v>
      </c>
      <c r="AE113" s="75">
        <v>6500</v>
      </c>
      <c r="AF113" s="75" t="s">
        <v>147</v>
      </c>
      <c r="AG113" s="75" t="s">
        <v>147</v>
      </c>
      <c r="AH113" s="75" t="s">
        <v>147</v>
      </c>
      <c r="AI113" s="92">
        <v>6500</v>
      </c>
      <c r="AJ113" s="84">
        <v>2015</v>
      </c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35"/>
    </row>
    <row r="114" spans="18:84" s="34" customFormat="1" ht="25.5">
      <c r="R114" s="2">
        <v>1</v>
      </c>
      <c r="S114" s="2">
        <v>0</v>
      </c>
      <c r="T114" s="2">
        <v>3</v>
      </c>
      <c r="U114" s="2">
        <v>0</v>
      </c>
      <c r="V114" s="2">
        <v>1</v>
      </c>
      <c r="W114" s="2">
        <v>0</v>
      </c>
      <c r="X114" s="2">
        <v>0</v>
      </c>
      <c r="Y114" s="2">
        <v>3</v>
      </c>
      <c r="Z114" s="2">
        <v>0</v>
      </c>
      <c r="AA114" s="2"/>
      <c r="AB114" s="125" t="s">
        <v>176</v>
      </c>
      <c r="AC114" s="20" t="s">
        <v>21</v>
      </c>
      <c r="AD114" s="51">
        <v>2</v>
      </c>
      <c r="AE114" s="84" t="s">
        <v>147</v>
      </c>
      <c r="AF114" s="84" t="s">
        <v>147</v>
      </c>
      <c r="AG114" s="84" t="s">
        <v>147</v>
      </c>
      <c r="AH114" s="84" t="s">
        <v>147</v>
      </c>
      <c r="AI114" s="84" t="s">
        <v>147</v>
      </c>
      <c r="AJ114" s="84">
        <v>2014</v>
      </c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35"/>
    </row>
    <row r="115" spans="18:84" s="34" customFormat="1" ht="31.5" customHeight="1">
      <c r="R115" s="2">
        <v>1</v>
      </c>
      <c r="S115" s="2">
        <v>0</v>
      </c>
      <c r="T115" s="2">
        <v>3</v>
      </c>
      <c r="U115" s="2">
        <v>0</v>
      </c>
      <c r="V115" s="2">
        <v>1</v>
      </c>
      <c r="W115" s="2">
        <v>0</v>
      </c>
      <c r="X115" s="2">
        <v>0</v>
      </c>
      <c r="Y115" s="2">
        <v>3</v>
      </c>
      <c r="Z115" s="2">
        <v>0</v>
      </c>
      <c r="AA115" s="2">
        <v>1</v>
      </c>
      <c r="AB115" s="125" t="s">
        <v>154</v>
      </c>
      <c r="AC115" s="20" t="s">
        <v>21</v>
      </c>
      <c r="AD115" s="51">
        <v>10</v>
      </c>
      <c r="AE115" s="84">
        <v>15</v>
      </c>
      <c r="AF115" s="84">
        <v>5</v>
      </c>
      <c r="AG115" s="84">
        <v>5</v>
      </c>
      <c r="AH115" s="84">
        <v>5</v>
      </c>
      <c r="AI115" s="84">
        <v>40</v>
      </c>
      <c r="AJ115" s="84">
        <v>2018</v>
      </c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35"/>
    </row>
    <row r="116" spans="18:84" s="34" customFormat="1" ht="0.75" customHeight="1">
      <c r="R116" s="2">
        <v>1</v>
      </c>
      <c r="S116" s="2">
        <v>0</v>
      </c>
      <c r="T116" s="2">
        <v>3</v>
      </c>
      <c r="U116" s="2">
        <v>0</v>
      </c>
      <c r="V116" s="2">
        <v>1</v>
      </c>
      <c r="W116" s="2">
        <v>0</v>
      </c>
      <c r="X116" s="2">
        <v>0</v>
      </c>
      <c r="Y116" s="2">
        <v>3</v>
      </c>
      <c r="Z116" s="2">
        <v>0</v>
      </c>
      <c r="AA116" s="2">
        <v>2</v>
      </c>
      <c r="AB116" s="128" t="s">
        <v>149</v>
      </c>
      <c r="AC116" s="20" t="s">
        <v>20</v>
      </c>
      <c r="AD116" s="51">
        <v>10</v>
      </c>
      <c r="AE116" s="84" t="s">
        <v>147</v>
      </c>
      <c r="AF116" s="84" t="s">
        <v>147</v>
      </c>
      <c r="AG116" s="84" t="s">
        <v>147</v>
      </c>
      <c r="AH116" s="84"/>
      <c r="AI116" s="84" t="s">
        <v>147</v>
      </c>
      <c r="AJ116" s="84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35"/>
    </row>
    <row r="117" spans="18:84" s="34" customFormat="1" ht="18" customHeight="1">
      <c r="R117" s="2">
        <v>1</v>
      </c>
      <c r="S117" s="2">
        <v>0</v>
      </c>
      <c r="T117" s="2">
        <v>3</v>
      </c>
      <c r="U117" s="2">
        <v>0</v>
      </c>
      <c r="V117" s="2">
        <v>1</v>
      </c>
      <c r="W117" s="2">
        <v>0</v>
      </c>
      <c r="X117" s="2">
        <v>0</v>
      </c>
      <c r="Y117" s="2">
        <v>3</v>
      </c>
      <c r="Z117" s="2">
        <v>0</v>
      </c>
      <c r="AA117" s="2">
        <v>2</v>
      </c>
      <c r="AB117" s="128" t="s">
        <v>155</v>
      </c>
      <c r="AC117" s="20" t="s">
        <v>20</v>
      </c>
      <c r="AD117" s="51">
        <v>35</v>
      </c>
      <c r="AE117" s="84" t="s">
        <v>147</v>
      </c>
      <c r="AF117" s="84" t="s">
        <v>147</v>
      </c>
      <c r="AG117" s="84" t="s">
        <v>147</v>
      </c>
      <c r="AH117" s="84" t="s">
        <v>147</v>
      </c>
      <c r="AI117" s="84" t="s">
        <v>147</v>
      </c>
      <c r="AJ117" s="84">
        <v>2014</v>
      </c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35"/>
    </row>
    <row r="118" spans="18:84" s="34" customFormat="1" ht="56.25" customHeight="1">
      <c r="R118" s="2">
        <v>1</v>
      </c>
      <c r="S118" s="2">
        <v>0</v>
      </c>
      <c r="T118" s="2">
        <v>3</v>
      </c>
      <c r="U118" s="2">
        <v>0</v>
      </c>
      <c r="V118" s="2">
        <v>2</v>
      </c>
      <c r="W118" s="2">
        <v>0</v>
      </c>
      <c r="X118" s="2">
        <v>0</v>
      </c>
      <c r="Y118" s="2">
        <v>0</v>
      </c>
      <c r="Z118" s="2">
        <v>0</v>
      </c>
      <c r="AA118" s="2">
        <v>3</v>
      </c>
      <c r="AB118" s="125" t="s">
        <v>159</v>
      </c>
      <c r="AC118" s="20" t="s">
        <v>23</v>
      </c>
      <c r="AD118" s="85">
        <f>AD122+AD129+AD147+AD150</f>
        <v>4516256.3</v>
      </c>
      <c r="AE118" s="85">
        <v>4370470.86</v>
      </c>
      <c r="AF118" s="85">
        <v>39150</v>
      </c>
      <c r="AG118" s="85">
        <v>85000</v>
      </c>
      <c r="AH118" s="85">
        <v>85000</v>
      </c>
      <c r="AI118" s="75">
        <v>9095877.16</v>
      </c>
      <c r="AJ118" s="84">
        <v>2018</v>
      </c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35"/>
    </row>
    <row r="119" spans="18:84" s="34" customFormat="1" ht="41.25" customHeight="1">
      <c r="R119" s="2">
        <v>1</v>
      </c>
      <c r="S119" s="2">
        <v>0</v>
      </c>
      <c r="T119" s="2">
        <v>3</v>
      </c>
      <c r="U119" s="2">
        <v>0</v>
      </c>
      <c r="V119" s="2">
        <v>2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128" t="s">
        <v>148</v>
      </c>
      <c r="AC119" s="20" t="s">
        <v>19</v>
      </c>
      <c r="AD119" s="51">
        <v>100</v>
      </c>
      <c r="AE119" s="84">
        <v>100</v>
      </c>
      <c r="AF119" s="84">
        <v>100</v>
      </c>
      <c r="AG119" s="84">
        <v>100</v>
      </c>
      <c r="AH119" s="84">
        <v>100</v>
      </c>
      <c r="AI119" s="84">
        <v>100</v>
      </c>
      <c r="AJ119" s="84">
        <v>2018</v>
      </c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35"/>
    </row>
    <row r="120" spans="18:84" s="34" customFormat="1" ht="28.5" customHeight="1">
      <c r="R120" s="2">
        <v>1</v>
      </c>
      <c r="S120" s="2">
        <v>0</v>
      </c>
      <c r="T120" s="2">
        <v>3</v>
      </c>
      <c r="U120" s="2">
        <v>0</v>
      </c>
      <c r="V120" s="2">
        <v>2</v>
      </c>
      <c r="W120" s="2">
        <v>0</v>
      </c>
      <c r="X120" s="2">
        <v>0</v>
      </c>
      <c r="Y120" s="2">
        <v>0</v>
      </c>
      <c r="Z120" s="2">
        <v>0</v>
      </c>
      <c r="AA120" s="2">
        <v>1</v>
      </c>
      <c r="AB120" s="125" t="s">
        <v>62</v>
      </c>
      <c r="AC120" s="20" t="s">
        <v>19</v>
      </c>
      <c r="AD120" s="51">
        <v>80</v>
      </c>
      <c r="AE120" s="84" t="s">
        <v>147</v>
      </c>
      <c r="AF120" s="84" t="s">
        <v>147</v>
      </c>
      <c r="AG120" s="84" t="s">
        <v>147</v>
      </c>
      <c r="AH120" s="84" t="s">
        <v>147</v>
      </c>
      <c r="AI120" s="84" t="s">
        <v>147</v>
      </c>
      <c r="AJ120" s="84">
        <v>2014</v>
      </c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35"/>
    </row>
    <row r="121" spans="18:84" s="34" customFormat="1" ht="0.75" customHeight="1">
      <c r="R121" s="2"/>
      <c r="S121" s="2"/>
      <c r="T121" s="2"/>
      <c r="U121" s="2"/>
      <c r="V121" s="2"/>
      <c r="W121" s="2"/>
      <c r="X121" s="2"/>
      <c r="Y121" s="2"/>
      <c r="Z121" s="2"/>
      <c r="AA121" s="2">
        <v>2</v>
      </c>
      <c r="AB121" s="125"/>
      <c r="AC121" s="20"/>
      <c r="AD121" s="51"/>
      <c r="AE121" s="84"/>
      <c r="AF121" s="84"/>
      <c r="AG121" s="84"/>
      <c r="AH121" s="84"/>
      <c r="AI121" s="84"/>
      <c r="AJ121" s="84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35"/>
    </row>
    <row r="122" spans="1:84" s="34" customFormat="1" ht="46.5" customHeight="1">
      <c r="A122" s="34">
        <v>0</v>
      </c>
      <c r="B122" s="34">
        <v>0</v>
      </c>
      <c r="C122" s="34">
        <v>5</v>
      </c>
      <c r="D122" s="34">
        <v>0</v>
      </c>
      <c r="E122" s="34">
        <v>1</v>
      </c>
      <c r="F122" s="34">
        <v>1</v>
      </c>
      <c r="G122" s="34">
        <v>3</v>
      </c>
      <c r="H122" s="34">
        <v>1</v>
      </c>
      <c r="I122" s="34">
        <v>0</v>
      </c>
      <c r="J122" s="34">
        <v>3</v>
      </c>
      <c r="K122" s="34">
        <v>1</v>
      </c>
      <c r="L122" s="34">
        <v>0</v>
      </c>
      <c r="M122" s="34">
        <v>3</v>
      </c>
      <c r="N122" s="34">
        <v>3</v>
      </c>
      <c r="R122" s="2">
        <v>1</v>
      </c>
      <c r="S122" s="2">
        <v>0</v>
      </c>
      <c r="T122" s="2">
        <v>3</v>
      </c>
      <c r="U122" s="2">
        <v>0</v>
      </c>
      <c r="V122" s="2">
        <v>2</v>
      </c>
      <c r="W122" s="2">
        <v>0</v>
      </c>
      <c r="X122" s="2">
        <v>0</v>
      </c>
      <c r="Y122" s="2">
        <v>1</v>
      </c>
      <c r="Z122" s="2">
        <v>0</v>
      </c>
      <c r="AA122" s="2"/>
      <c r="AB122" s="125" t="s">
        <v>158</v>
      </c>
      <c r="AC122" s="20" t="s">
        <v>23</v>
      </c>
      <c r="AD122" s="85">
        <v>214456</v>
      </c>
      <c r="AE122" s="75">
        <v>150000</v>
      </c>
      <c r="AF122" s="75">
        <v>0</v>
      </c>
      <c r="AG122" s="75">
        <v>0</v>
      </c>
      <c r="AH122" s="75">
        <v>0</v>
      </c>
      <c r="AI122" s="75">
        <f>SUM(AD122:AH122)</f>
        <v>364456</v>
      </c>
      <c r="AJ122" s="84">
        <v>2015</v>
      </c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35"/>
    </row>
    <row r="123" spans="1:84" s="34" customFormat="1" ht="0.75" customHeight="1" hidden="1">
      <c r="A123" s="34">
        <v>0</v>
      </c>
      <c r="B123" s="34">
        <v>0</v>
      </c>
      <c r="C123" s="34">
        <v>5</v>
      </c>
      <c r="D123" s="34">
        <v>0</v>
      </c>
      <c r="E123" s="34">
        <v>1</v>
      </c>
      <c r="F123" s="34">
        <v>1</v>
      </c>
      <c r="G123" s="34">
        <v>3</v>
      </c>
      <c r="H123" s="34">
        <v>1</v>
      </c>
      <c r="I123" s="34">
        <v>0</v>
      </c>
      <c r="J123" s="34">
        <v>3</v>
      </c>
      <c r="K123" s="34">
        <v>1</v>
      </c>
      <c r="L123" s="34">
        <v>0</v>
      </c>
      <c r="M123" s="34">
        <v>3</v>
      </c>
      <c r="N123" s="34">
        <v>3</v>
      </c>
      <c r="R123" s="2">
        <v>1</v>
      </c>
      <c r="S123" s="2">
        <v>0</v>
      </c>
      <c r="T123" s="2">
        <v>3</v>
      </c>
      <c r="U123" s="2">
        <v>0</v>
      </c>
      <c r="V123" s="2">
        <v>2</v>
      </c>
      <c r="W123" s="2">
        <v>0</v>
      </c>
      <c r="X123" s="2">
        <v>0</v>
      </c>
      <c r="Y123" s="2">
        <v>1</v>
      </c>
      <c r="Z123" s="2">
        <v>0</v>
      </c>
      <c r="AA123" s="2"/>
      <c r="AB123" s="125" t="s">
        <v>158</v>
      </c>
      <c r="AC123" s="20" t="s">
        <v>23</v>
      </c>
      <c r="AD123" s="85">
        <v>214456</v>
      </c>
      <c r="AE123" s="75">
        <v>150000</v>
      </c>
      <c r="AF123" s="75">
        <v>0</v>
      </c>
      <c r="AG123" s="75">
        <v>0</v>
      </c>
      <c r="AH123" s="75">
        <v>0</v>
      </c>
      <c r="AI123" s="75">
        <f>SUM(AD123:AH123)</f>
        <v>364456</v>
      </c>
      <c r="AJ123" s="84">
        <v>2016</v>
      </c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35"/>
    </row>
    <row r="124" spans="1:84" s="34" customFormat="1" ht="24" customHeight="1">
      <c r="A124" s="34">
        <v>0</v>
      </c>
      <c r="B124" s="34">
        <v>0</v>
      </c>
      <c r="C124" s="34">
        <v>5</v>
      </c>
      <c r="D124" s="34">
        <v>0</v>
      </c>
      <c r="E124" s="34">
        <v>1</v>
      </c>
      <c r="F124" s="34">
        <v>1</v>
      </c>
      <c r="G124" s="34">
        <v>3</v>
      </c>
      <c r="H124" s="34">
        <v>1</v>
      </c>
      <c r="I124" s="34">
        <v>0</v>
      </c>
      <c r="J124" s="34">
        <v>3</v>
      </c>
      <c r="K124" s="34">
        <v>0</v>
      </c>
      <c r="L124" s="34">
        <v>2</v>
      </c>
      <c r="M124" s="34">
        <v>2</v>
      </c>
      <c r="N124" s="34">
        <v>0</v>
      </c>
      <c r="O124" s="34">
        <v>0</v>
      </c>
      <c r="P124" s="34">
        <v>2</v>
      </c>
      <c r="Q124" s="34" t="s">
        <v>206</v>
      </c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125"/>
      <c r="AC124" s="20" t="s">
        <v>23</v>
      </c>
      <c r="AD124" s="85"/>
      <c r="AE124" s="75"/>
      <c r="AF124" s="75">
        <v>4150</v>
      </c>
      <c r="AG124" s="75">
        <v>50000</v>
      </c>
      <c r="AH124" s="75">
        <v>50000</v>
      </c>
      <c r="AI124" s="75">
        <v>104150</v>
      </c>
      <c r="AJ124" s="84">
        <v>2018</v>
      </c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35"/>
    </row>
    <row r="125" spans="18:84" s="34" customFormat="1" ht="24" customHeight="1"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125" t="s">
        <v>225</v>
      </c>
      <c r="AC125" s="20" t="s">
        <v>20</v>
      </c>
      <c r="AD125" s="51">
        <v>46</v>
      </c>
      <c r="AE125" s="98">
        <v>15</v>
      </c>
      <c r="AF125" s="98">
        <v>3</v>
      </c>
      <c r="AG125" s="98">
        <v>3</v>
      </c>
      <c r="AH125" s="98">
        <v>3</v>
      </c>
      <c r="AI125" s="98">
        <v>70</v>
      </c>
      <c r="AJ125" s="84">
        <v>2018</v>
      </c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35"/>
    </row>
    <row r="126" spans="18:84" s="34" customFormat="1" ht="22.5" customHeight="1">
      <c r="R126" s="2">
        <v>1</v>
      </c>
      <c r="S126" s="2">
        <v>0</v>
      </c>
      <c r="T126" s="2">
        <v>3</v>
      </c>
      <c r="U126" s="2">
        <v>0</v>
      </c>
      <c r="V126" s="2">
        <v>2</v>
      </c>
      <c r="W126" s="2">
        <v>0</v>
      </c>
      <c r="X126" s="2">
        <v>0</v>
      </c>
      <c r="Y126" s="2">
        <v>1</v>
      </c>
      <c r="Z126" s="2">
        <v>0</v>
      </c>
      <c r="AA126" s="2">
        <v>1</v>
      </c>
      <c r="AB126" s="125" t="s">
        <v>156</v>
      </c>
      <c r="AC126" s="20" t="s">
        <v>21</v>
      </c>
      <c r="AD126" s="51">
        <v>3000</v>
      </c>
      <c r="AE126" s="84" t="s">
        <v>147</v>
      </c>
      <c r="AF126" s="84" t="s">
        <v>147</v>
      </c>
      <c r="AG126" s="84" t="s">
        <v>147</v>
      </c>
      <c r="AH126" s="84" t="s">
        <v>147</v>
      </c>
      <c r="AI126" s="84" t="s">
        <v>147</v>
      </c>
      <c r="AJ126" s="84">
        <v>2014</v>
      </c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35"/>
    </row>
    <row r="127" spans="18:84" s="34" customFormat="1" ht="25.5" hidden="1">
      <c r="R127" s="2">
        <v>1</v>
      </c>
      <c r="S127" s="2">
        <v>0</v>
      </c>
      <c r="T127" s="2">
        <v>3</v>
      </c>
      <c r="U127" s="2">
        <v>0</v>
      </c>
      <c r="V127" s="2">
        <v>2</v>
      </c>
      <c r="W127" s="2">
        <v>0</v>
      </c>
      <c r="X127" s="2">
        <v>0</v>
      </c>
      <c r="Y127" s="2">
        <v>1</v>
      </c>
      <c r="Z127" s="2">
        <v>0</v>
      </c>
      <c r="AA127" s="2">
        <v>2</v>
      </c>
      <c r="AB127" s="125" t="s">
        <v>177</v>
      </c>
      <c r="AC127" s="20" t="s">
        <v>19</v>
      </c>
      <c r="AD127" s="51" t="s">
        <v>147</v>
      </c>
      <c r="AE127" s="84" t="s">
        <v>147</v>
      </c>
      <c r="AF127" s="84" t="s">
        <v>147</v>
      </c>
      <c r="AG127" s="84" t="s">
        <v>147</v>
      </c>
      <c r="AH127" s="84"/>
      <c r="AI127" s="88" t="s">
        <v>147</v>
      </c>
      <c r="AJ127" s="84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35"/>
    </row>
    <row r="128" spans="18:84" s="34" customFormat="1" ht="21.75" customHeight="1" hidden="1">
      <c r="R128" s="2">
        <v>1</v>
      </c>
      <c r="S128" s="2">
        <v>0</v>
      </c>
      <c r="T128" s="2">
        <v>3</v>
      </c>
      <c r="U128" s="2">
        <v>0</v>
      </c>
      <c r="V128" s="2">
        <v>2</v>
      </c>
      <c r="W128" s="2">
        <v>0</v>
      </c>
      <c r="X128" s="2">
        <v>0</v>
      </c>
      <c r="Y128" s="2">
        <v>1</v>
      </c>
      <c r="Z128" s="2">
        <v>0</v>
      </c>
      <c r="AA128" s="2">
        <v>3</v>
      </c>
      <c r="AB128" s="125" t="s">
        <v>160</v>
      </c>
      <c r="AC128" s="20" t="s">
        <v>20</v>
      </c>
      <c r="AD128" s="51" t="s">
        <v>147</v>
      </c>
      <c r="AE128" s="84">
        <v>30</v>
      </c>
      <c r="AF128" s="84">
        <v>35</v>
      </c>
      <c r="AG128" s="84">
        <v>35</v>
      </c>
      <c r="AH128" s="84"/>
      <c r="AI128" s="88">
        <v>100</v>
      </c>
      <c r="AJ128" s="84">
        <v>2017</v>
      </c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35"/>
    </row>
    <row r="129" spans="18:84" s="34" customFormat="1" ht="46.5" customHeight="1">
      <c r="R129" s="2">
        <v>1</v>
      </c>
      <c r="S129" s="2">
        <v>0</v>
      </c>
      <c r="T129" s="2">
        <v>3</v>
      </c>
      <c r="U129" s="2">
        <v>0</v>
      </c>
      <c r="V129" s="2">
        <v>2</v>
      </c>
      <c r="W129" s="2">
        <v>0</v>
      </c>
      <c r="X129" s="2">
        <v>0</v>
      </c>
      <c r="Y129" s="2">
        <v>2</v>
      </c>
      <c r="Z129" s="2">
        <v>0</v>
      </c>
      <c r="AA129" s="2">
        <v>4</v>
      </c>
      <c r="AB129" s="128" t="s">
        <v>63</v>
      </c>
      <c r="AC129" s="20" t="s">
        <v>23</v>
      </c>
      <c r="AD129" s="85">
        <f>AD130+AD134+AD136+AD138+AD140+AD142</f>
        <v>4266800.3</v>
      </c>
      <c r="AE129" s="85">
        <v>4185470.86</v>
      </c>
      <c r="AF129" s="85" t="s">
        <v>147</v>
      </c>
      <c r="AG129" s="85" t="s">
        <v>147</v>
      </c>
      <c r="AH129" s="85" t="s">
        <v>147</v>
      </c>
      <c r="AI129" s="75">
        <v>11172302.8</v>
      </c>
      <c r="AJ129" s="84">
        <v>2018</v>
      </c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35"/>
    </row>
    <row r="130" spans="1:84" s="34" customFormat="1" ht="16.5" customHeight="1">
      <c r="A130" s="41">
        <v>0</v>
      </c>
      <c r="B130" s="41">
        <v>0</v>
      </c>
      <c r="C130" s="41">
        <v>5</v>
      </c>
      <c r="D130" s="41">
        <v>0</v>
      </c>
      <c r="E130" s="41">
        <v>1</v>
      </c>
      <c r="F130" s="41">
        <v>1</v>
      </c>
      <c r="G130" s="41">
        <v>3</v>
      </c>
      <c r="H130" s="41">
        <v>1</v>
      </c>
      <c r="I130" s="41">
        <v>0</v>
      </c>
      <c r="J130" s="41">
        <v>3</v>
      </c>
      <c r="K130" s="41">
        <v>1</v>
      </c>
      <c r="L130" s="41">
        <v>0</v>
      </c>
      <c r="M130" s="41">
        <v>3</v>
      </c>
      <c r="N130" s="41">
        <v>4</v>
      </c>
      <c r="O130" s="41"/>
      <c r="P130" s="41"/>
      <c r="Q130" s="41"/>
      <c r="R130" s="2">
        <v>1</v>
      </c>
      <c r="S130" s="2">
        <v>0</v>
      </c>
      <c r="T130" s="2">
        <v>3</v>
      </c>
      <c r="U130" s="2">
        <v>0</v>
      </c>
      <c r="V130" s="2">
        <v>2</v>
      </c>
      <c r="W130" s="2">
        <v>0</v>
      </c>
      <c r="X130" s="2">
        <v>0</v>
      </c>
      <c r="Y130" s="2">
        <v>2</v>
      </c>
      <c r="Z130" s="2">
        <v>0</v>
      </c>
      <c r="AA130" s="2">
        <v>0</v>
      </c>
      <c r="AB130" s="126" t="s">
        <v>51</v>
      </c>
      <c r="AC130" s="20" t="s">
        <v>23</v>
      </c>
      <c r="AD130" s="85">
        <v>2269509.86</v>
      </c>
      <c r="AE130" s="92">
        <v>1983089.15</v>
      </c>
      <c r="AF130" s="75" t="s">
        <v>147</v>
      </c>
      <c r="AG130" s="75" t="s">
        <v>147</v>
      </c>
      <c r="AH130" s="75" t="s">
        <v>147</v>
      </c>
      <c r="AI130" s="75">
        <f>SUM(AD130:AG130)</f>
        <v>4252599.01</v>
      </c>
      <c r="AJ130" s="84">
        <v>2015</v>
      </c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35"/>
    </row>
    <row r="131" spans="1:84" s="34" customFormat="1" ht="16.5" customHeight="1">
      <c r="A131" s="41">
        <v>0</v>
      </c>
      <c r="B131" s="41">
        <v>0</v>
      </c>
      <c r="C131" s="41">
        <v>5</v>
      </c>
      <c r="D131" s="41">
        <v>0</v>
      </c>
      <c r="E131" s="41">
        <v>1</v>
      </c>
      <c r="F131" s="41">
        <v>1</v>
      </c>
      <c r="G131" s="41">
        <v>3</v>
      </c>
      <c r="H131" s="41">
        <v>1</v>
      </c>
      <c r="I131" s="41">
        <v>0</v>
      </c>
      <c r="J131" s="41">
        <v>3</v>
      </c>
      <c r="K131" s="41">
        <v>0</v>
      </c>
      <c r="L131" s="41">
        <v>2</v>
      </c>
      <c r="M131" s="41">
        <v>2</v>
      </c>
      <c r="N131" s="41">
        <v>0</v>
      </c>
      <c r="O131" s="41">
        <v>0</v>
      </c>
      <c r="P131" s="41">
        <v>3</v>
      </c>
      <c r="Q131" s="41" t="s">
        <v>206</v>
      </c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126"/>
      <c r="AC131" s="20"/>
      <c r="AD131" s="85"/>
      <c r="AE131" s="92"/>
      <c r="AF131" s="75" t="s">
        <v>147</v>
      </c>
      <c r="AG131" s="75" t="s">
        <v>147</v>
      </c>
      <c r="AH131" s="75" t="s">
        <v>147</v>
      </c>
      <c r="AI131" s="75" t="s">
        <v>147</v>
      </c>
      <c r="AJ131" s="84" t="s">
        <v>147</v>
      </c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35"/>
    </row>
    <row r="132" spans="1:84" s="34" customFormat="1" ht="16.5" customHeight="1">
      <c r="A132" s="41"/>
      <c r="B132" s="41"/>
      <c r="C132" s="41"/>
      <c r="D132" s="41">
        <v>0</v>
      </c>
      <c r="E132" s="41">
        <v>1</v>
      </c>
      <c r="F132" s="41">
        <v>1</v>
      </c>
      <c r="G132" s="41">
        <v>3</v>
      </c>
      <c r="H132" s="41">
        <v>1</v>
      </c>
      <c r="I132" s="41">
        <v>0</v>
      </c>
      <c r="J132" s="41">
        <v>3</v>
      </c>
      <c r="K132" s="41">
        <v>1</v>
      </c>
      <c r="L132" s="41">
        <v>0</v>
      </c>
      <c r="M132" s="41">
        <v>3</v>
      </c>
      <c r="N132" s="41">
        <v>4</v>
      </c>
      <c r="O132" s="41"/>
      <c r="P132" s="41"/>
      <c r="Q132" s="41"/>
      <c r="R132" s="2">
        <v>1</v>
      </c>
      <c r="S132" s="2">
        <v>0</v>
      </c>
      <c r="T132" s="2">
        <v>3</v>
      </c>
      <c r="U132" s="2">
        <v>0</v>
      </c>
      <c r="V132" s="2">
        <v>2</v>
      </c>
      <c r="W132" s="2">
        <v>0</v>
      </c>
      <c r="X132" s="2">
        <v>0</v>
      </c>
      <c r="Y132" s="2">
        <v>2</v>
      </c>
      <c r="Z132" s="2">
        <v>0</v>
      </c>
      <c r="AA132" s="2">
        <v>0</v>
      </c>
      <c r="AB132" s="126" t="s">
        <v>161</v>
      </c>
      <c r="AC132" s="20" t="s">
        <v>23</v>
      </c>
      <c r="AD132" s="85" t="s">
        <v>147</v>
      </c>
      <c r="AE132" s="92">
        <v>155521.3</v>
      </c>
      <c r="AF132" s="75" t="s">
        <v>147</v>
      </c>
      <c r="AG132" s="75" t="s">
        <v>147</v>
      </c>
      <c r="AH132" s="75" t="s">
        <v>147</v>
      </c>
      <c r="AI132" s="75">
        <v>155521.3</v>
      </c>
      <c r="AJ132" s="84">
        <v>2015</v>
      </c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35"/>
    </row>
    <row r="133" spans="1:84" s="34" customFormat="1" ht="16.5" customHeight="1">
      <c r="A133" s="41"/>
      <c r="B133" s="41"/>
      <c r="C133" s="41"/>
      <c r="D133" s="41">
        <v>0</v>
      </c>
      <c r="E133" s="41">
        <v>1</v>
      </c>
      <c r="F133" s="41">
        <v>1</v>
      </c>
      <c r="G133" s="41">
        <v>3</v>
      </c>
      <c r="H133" s="41">
        <v>1</v>
      </c>
      <c r="I133" s="41">
        <v>0</v>
      </c>
      <c r="J133" s="41">
        <v>3</v>
      </c>
      <c r="K133" s="41">
        <v>1</v>
      </c>
      <c r="L133" s="41">
        <v>0</v>
      </c>
      <c r="M133" s="41">
        <v>3</v>
      </c>
      <c r="N133" s="41">
        <v>4</v>
      </c>
      <c r="O133" s="41"/>
      <c r="P133" s="41"/>
      <c r="Q133" s="41"/>
      <c r="R133" s="2">
        <v>1</v>
      </c>
      <c r="S133" s="2">
        <v>0</v>
      </c>
      <c r="T133" s="2">
        <v>3</v>
      </c>
      <c r="U133" s="2">
        <v>0</v>
      </c>
      <c r="V133" s="2">
        <v>2</v>
      </c>
      <c r="W133" s="2">
        <v>0</v>
      </c>
      <c r="X133" s="2">
        <v>0</v>
      </c>
      <c r="Y133" s="2">
        <v>2</v>
      </c>
      <c r="Z133" s="2">
        <v>0</v>
      </c>
      <c r="AA133" s="2">
        <v>0</v>
      </c>
      <c r="AB133" s="126" t="s">
        <v>162</v>
      </c>
      <c r="AC133" s="20" t="s">
        <v>23</v>
      </c>
      <c r="AD133" s="85" t="s">
        <v>147</v>
      </c>
      <c r="AE133" s="92">
        <v>95160.58</v>
      </c>
      <c r="AF133" s="92" t="s">
        <v>147</v>
      </c>
      <c r="AG133" s="92" t="s">
        <v>147</v>
      </c>
      <c r="AH133" s="92" t="s">
        <v>147</v>
      </c>
      <c r="AI133" s="75">
        <v>95160.58</v>
      </c>
      <c r="AJ133" s="84">
        <v>2015</v>
      </c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35"/>
    </row>
    <row r="134" spans="1:84" s="34" customFormat="1" ht="15">
      <c r="A134" s="41">
        <v>0</v>
      </c>
      <c r="B134" s="41">
        <v>1</v>
      </c>
      <c r="C134" s="41">
        <v>6</v>
      </c>
      <c r="D134" s="41">
        <v>0</v>
      </c>
      <c r="E134" s="41">
        <v>1</v>
      </c>
      <c r="F134" s="41">
        <v>1</v>
      </c>
      <c r="G134" s="41">
        <v>3</v>
      </c>
      <c r="H134" s="41">
        <v>1</v>
      </c>
      <c r="I134" s="41">
        <v>0</v>
      </c>
      <c r="J134" s="41">
        <v>3</v>
      </c>
      <c r="K134" s="41">
        <v>1</v>
      </c>
      <c r="L134" s="41">
        <v>0</v>
      </c>
      <c r="M134" s="41">
        <v>3</v>
      </c>
      <c r="N134" s="41">
        <v>4</v>
      </c>
      <c r="O134" s="41"/>
      <c r="P134" s="41"/>
      <c r="Q134" s="41"/>
      <c r="R134" s="2">
        <v>1</v>
      </c>
      <c r="S134" s="2">
        <v>0</v>
      </c>
      <c r="T134" s="2">
        <v>3</v>
      </c>
      <c r="U134" s="2">
        <v>0</v>
      </c>
      <c r="V134" s="2">
        <v>2</v>
      </c>
      <c r="W134" s="2">
        <v>0</v>
      </c>
      <c r="X134" s="2">
        <v>0</v>
      </c>
      <c r="Y134" s="2">
        <v>2</v>
      </c>
      <c r="Z134" s="2">
        <v>0</v>
      </c>
      <c r="AA134" s="2">
        <v>0</v>
      </c>
      <c r="AB134" s="126" t="s">
        <v>163</v>
      </c>
      <c r="AC134" s="20" t="s">
        <v>23</v>
      </c>
      <c r="AD134" s="85">
        <v>362129.8</v>
      </c>
      <c r="AE134" s="92">
        <v>362143.48</v>
      </c>
      <c r="AF134" s="75" t="s">
        <v>147</v>
      </c>
      <c r="AG134" s="75" t="s">
        <v>147</v>
      </c>
      <c r="AH134" s="75" t="s">
        <v>147</v>
      </c>
      <c r="AI134" s="75">
        <f>SUM(AD134:AG134)</f>
        <v>724273.28</v>
      </c>
      <c r="AJ134" s="84">
        <v>2015</v>
      </c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35"/>
    </row>
    <row r="135" spans="1:84" s="34" customFormat="1" ht="15">
      <c r="A135" s="41">
        <v>0</v>
      </c>
      <c r="B135" s="41">
        <v>1</v>
      </c>
      <c r="C135" s="41">
        <v>6</v>
      </c>
      <c r="D135" s="41">
        <v>0</v>
      </c>
      <c r="E135" s="41">
        <v>1</v>
      </c>
      <c r="F135" s="41">
        <v>1</v>
      </c>
      <c r="G135" s="41">
        <v>3</v>
      </c>
      <c r="H135" s="41">
        <v>1</v>
      </c>
      <c r="I135" s="41">
        <v>0</v>
      </c>
      <c r="J135" s="41">
        <v>3</v>
      </c>
      <c r="K135" s="41">
        <v>0</v>
      </c>
      <c r="L135" s="41">
        <v>2</v>
      </c>
      <c r="M135" s="41">
        <v>2</v>
      </c>
      <c r="N135" s="41">
        <v>0</v>
      </c>
      <c r="O135" s="41">
        <v>0</v>
      </c>
      <c r="P135" s="41">
        <v>3</v>
      </c>
      <c r="Q135" s="41" t="s">
        <v>206</v>
      </c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126"/>
      <c r="AC135" s="20"/>
      <c r="AD135" s="85"/>
      <c r="AE135" s="92"/>
      <c r="AF135" s="75" t="s">
        <v>147</v>
      </c>
      <c r="AG135" s="75" t="s">
        <v>147</v>
      </c>
      <c r="AH135" s="75" t="s">
        <v>147</v>
      </c>
      <c r="AI135" s="75" t="s">
        <v>147</v>
      </c>
      <c r="AJ135" s="84" t="s">
        <v>147</v>
      </c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35"/>
    </row>
    <row r="136" spans="1:84" s="34" customFormat="1" ht="25.5" customHeight="1">
      <c r="A136" s="2">
        <v>0</v>
      </c>
      <c r="B136" s="2">
        <v>0</v>
      </c>
      <c r="C136" s="2">
        <v>9</v>
      </c>
      <c r="D136" s="2">
        <v>0</v>
      </c>
      <c r="E136" s="2">
        <v>1</v>
      </c>
      <c r="F136" s="2">
        <v>1</v>
      </c>
      <c r="G136" s="2">
        <v>3</v>
      </c>
      <c r="H136" s="2">
        <v>1</v>
      </c>
      <c r="I136" s="2">
        <v>0</v>
      </c>
      <c r="J136" s="2">
        <v>3</v>
      </c>
      <c r="K136" s="2">
        <v>1</v>
      </c>
      <c r="L136" s="2">
        <v>0</v>
      </c>
      <c r="M136" s="2">
        <v>3</v>
      </c>
      <c r="N136" s="2">
        <v>4</v>
      </c>
      <c r="O136" s="2"/>
      <c r="P136" s="2"/>
      <c r="Q136" s="2"/>
      <c r="R136" s="2">
        <v>1</v>
      </c>
      <c r="S136" s="2">
        <v>0</v>
      </c>
      <c r="T136" s="2">
        <v>3</v>
      </c>
      <c r="U136" s="2">
        <v>0</v>
      </c>
      <c r="V136" s="2">
        <v>2</v>
      </c>
      <c r="W136" s="2">
        <v>0</v>
      </c>
      <c r="X136" s="2">
        <v>0</v>
      </c>
      <c r="Y136" s="2">
        <v>2</v>
      </c>
      <c r="Z136" s="2">
        <v>0</v>
      </c>
      <c r="AA136" s="2">
        <v>0</v>
      </c>
      <c r="AB136" s="126" t="s">
        <v>164</v>
      </c>
      <c r="AC136" s="20" t="s">
        <v>23</v>
      </c>
      <c r="AD136" s="85">
        <v>341766.82</v>
      </c>
      <c r="AE136" s="92">
        <v>369101.38</v>
      </c>
      <c r="AF136" s="75" t="s">
        <v>147</v>
      </c>
      <c r="AG136" s="75" t="s">
        <v>147</v>
      </c>
      <c r="AH136" s="75" t="s">
        <v>147</v>
      </c>
      <c r="AI136" s="75">
        <f>SUM(AD136:AG136)</f>
        <v>710868.2</v>
      </c>
      <c r="AJ136" s="84">
        <v>2015</v>
      </c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35"/>
    </row>
    <row r="137" spans="1:84" s="34" customFormat="1" ht="25.5" customHeight="1">
      <c r="A137" s="2">
        <v>0</v>
      </c>
      <c r="B137" s="2">
        <v>0</v>
      </c>
      <c r="C137" s="2">
        <v>9</v>
      </c>
      <c r="D137" s="2">
        <v>0</v>
      </c>
      <c r="E137" s="2">
        <v>1</v>
      </c>
      <c r="F137" s="2">
        <v>1</v>
      </c>
      <c r="G137" s="2">
        <v>3</v>
      </c>
      <c r="H137" s="2">
        <v>1</v>
      </c>
      <c r="I137" s="2">
        <v>2</v>
      </c>
      <c r="J137" s="2">
        <v>2</v>
      </c>
      <c r="K137" s="2">
        <v>0</v>
      </c>
      <c r="L137" s="2">
        <v>1</v>
      </c>
      <c r="M137" s="2">
        <v>2</v>
      </c>
      <c r="N137" s="2">
        <v>0</v>
      </c>
      <c r="O137" s="2">
        <v>0</v>
      </c>
      <c r="P137" s="2">
        <v>6</v>
      </c>
      <c r="Q137" s="2" t="s">
        <v>207</v>
      </c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126"/>
      <c r="AC137" s="20"/>
      <c r="AD137" s="85"/>
      <c r="AE137" s="92"/>
      <c r="AF137" s="75" t="s">
        <v>147</v>
      </c>
      <c r="AG137" s="75" t="s">
        <v>147</v>
      </c>
      <c r="AH137" s="75" t="s">
        <v>147</v>
      </c>
      <c r="AI137" s="75" t="s">
        <v>147</v>
      </c>
      <c r="AJ137" s="84" t="s">
        <v>147</v>
      </c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35"/>
    </row>
    <row r="138" spans="1:84" s="34" customFormat="1" ht="26.25" customHeight="1">
      <c r="A138" s="41">
        <v>0</v>
      </c>
      <c r="B138" s="41">
        <v>0</v>
      </c>
      <c r="C138" s="41">
        <v>7</v>
      </c>
      <c r="D138" s="41">
        <v>0</v>
      </c>
      <c r="E138" s="41">
        <v>1</v>
      </c>
      <c r="F138" s="41">
        <v>1</v>
      </c>
      <c r="G138" s="41">
        <v>3</v>
      </c>
      <c r="H138" s="41">
        <v>1</v>
      </c>
      <c r="I138" s="41">
        <v>0</v>
      </c>
      <c r="J138" s="41">
        <v>3</v>
      </c>
      <c r="K138" s="41">
        <v>1</v>
      </c>
      <c r="L138" s="41">
        <v>0</v>
      </c>
      <c r="M138" s="41">
        <v>3</v>
      </c>
      <c r="N138" s="41">
        <v>4</v>
      </c>
      <c r="O138" s="41"/>
      <c r="P138" s="41"/>
      <c r="Q138" s="41"/>
      <c r="R138" s="2">
        <v>1</v>
      </c>
      <c r="S138" s="2">
        <v>0</v>
      </c>
      <c r="T138" s="2">
        <v>3</v>
      </c>
      <c r="U138" s="2">
        <v>0</v>
      </c>
      <c r="V138" s="2">
        <v>2</v>
      </c>
      <c r="W138" s="2">
        <v>0</v>
      </c>
      <c r="X138" s="2">
        <v>0</v>
      </c>
      <c r="Y138" s="2">
        <v>2</v>
      </c>
      <c r="Z138" s="2">
        <v>0</v>
      </c>
      <c r="AA138" s="2">
        <v>0</v>
      </c>
      <c r="AB138" s="126" t="s">
        <v>165</v>
      </c>
      <c r="AC138" s="20" t="s">
        <v>23</v>
      </c>
      <c r="AD138" s="85">
        <v>155521.29</v>
      </c>
      <c r="AE138" s="92">
        <v>155521.3</v>
      </c>
      <c r="AF138" s="75" t="s">
        <v>147</v>
      </c>
      <c r="AG138" s="75" t="s">
        <v>147</v>
      </c>
      <c r="AH138" s="75" t="s">
        <v>147</v>
      </c>
      <c r="AI138" s="75">
        <v>311042.59</v>
      </c>
      <c r="AJ138" s="84">
        <v>2015</v>
      </c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35"/>
    </row>
    <row r="139" spans="1:84" s="34" customFormat="1" ht="26.25" customHeight="1">
      <c r="A139" s="41">
        <v>0</v>
      </c>
      <c r="B139" s="41">
        <v>1</v>
      </c>
      <c r="C139" s="41">
        <v>0</v>
      </c>
      <c r="D139" s="41">
        <v>0</v>
      </c>
      <c r="E139" s="41">
        <v>1</v>
      </c>
      <c r="F139" s="41">
        <v>1</v>
      </c>
      <c r="G139" s="41">
        <v>3</v>
      </c>
      <c r="H139" s="41">
        <v>1</v>
      </c>
      <c r="I139" s="41">
        <v>0</v>
      </c>
      <c r="J139" s="41">
        <v>3</v>
      </c>
      <c r="K139" s="41">
        <v>0</v>
      </c>
      <c r="L139" s="41">
        <v>2</v>
      </c>
      <c r="M139" s="41">
        <v>2</v>
      </c>
      <c r="N139" s="41">
        <v>0</v>
      </c>
      <c r="O139" s="41">
        <v>0</v>
      </c>
      <c r="P139" s="41">
        <v>3</v>
      </c>
      <c r="Q139" s="41" t="s">
        <v>206</v>
      </c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126"/>
      <c r="AC139" s="20"/>
      <c r="AD139" s="85"/>
      <c r="AE139" s="92"/>
      <c r="AF139" s="75" t="s">
        <v>147</v>
      </c>
      <c r="AG139" s="75" t="s">
        <v>147</v>
      </c>
      <c r="AH139" s="75" t="s">
        <v>147</v>
      </c>
      <c r="AI139" s="75" t="s">
        <v>147</v>
      </c>
      <c r="AJ139" s="84" t="s">
        <v>147</v>
      </c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35"/>
    </row>
    <row r="140" spans="1:84" s="34" customFormat="1" ht="29.25" customHeight="1">
      <c r="A140" s="41">
        <v>0</v>
      </c>
      <c r="B140" s="41">
        <v>1</v>
      </c>
      <c r="C140" s="41">
        <v>1</v>
      </c>
      <c r="D140" s="41">
        <v>0</v>
      </c>
      <c r="E140" s="41">
        <v>1</v>
      </c>
      <c r="F140" s="41">
        <v>1</v>
      </c>
      <c r="G140" s="41">
        <v>3</v>
      </c>
      <c r="H140" s="41">
        <v>1</v>
      </c>
      <c r="I140" s="41">
        <v>0</v>
      </c>
      <c r="J140" s="41">
        <v>3</v>
      </c>
      <c r="K140" s="41">
        <v>1</v>
      </c>
      <c r="L140" s="41">
        <v>0</v>
      </c>
      <c r="M140" s="41">
        <v>3</v>
      </c>
      <c r="N140" s="41">
        <v>4</v>
      </c>
      <c r="O140" s="41"/>
      <c r="P140" s="41"/>
      <c r="Q140" s="41"/>
      <c r="R140" s="2">
        <v>1</v>
      </c>
      <c r="S140" s="2">
        <v>0</v>
      </c>
      <c r="T140" s="2">
        <v>3</v>
      </c>
      <c r="U140" s="2">
        <v>0</v>
      </c>
      <c r="V140" s="2">
        <v>2</v>
      </c>
      <c r="W140" s="2">
        <v>0</v>
      </c>
      <c r="X140" s="2">
        <v>0</v>
      </c>
      <c r="Y140" s="2">
        <v>2</v>
      </c>
      <c r="Z140" s="2">
        <v>0</v>
      </c>
      <c r="AA140" s="2">
        <v>0</v>
      </c>
      <c r="AB140" s="126" t="s">
        <v>166</v>
      </c>
      <c r="AC140" s="20" t="s">
        <v>23</v>
      </c>
      <c r="AD140" s="85">
        <v>232130.95</v>
      </c>
      <c r="AE140" s="92">
        <v>232130.98</v>
      </c>
      <c r="AF140" s="75" t="s">
        <v>147</v>
      </c>
      <c r="AG140" s="75" t="s">
        <v>147</v>
      </c>
      <c r="AH140" s="75" t="s">
        <v>147</v>
      </c>
      <c r="AI140" s="75">
        <f>SUM(AD140:AG140)</f>
        <v>464261.93000000005</v>
      </c>
      <c r="AJ140" s="84">
        <v>2015</v>
      </c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35"/>
    </row>
    <row r="141" spans="1:84" s="34" customFormat="1" ht="29.25" customHeight="1">
      <c r="A141" s="41">
        <v>0</v>
      </c>
      <c r="B141" s="41">
        <v>1</v>
      </c>
      <c r="C141" s="41">
        <v>1</v>
      </c>
      <c r="D141" s="41">
        <v>0</v>
      </c>
      <c r="E141" s="41">
        <v>1</v>
      </c>
      <c r="F141" s="41">
        <v>1</v>
      </c>
      <c r="G141" s="41">
        <v>3</v>
      </c>
      <c r="H141" s="41">
        <v>1</v>
      </c>
      <c r="I141" s="41">
        <v>0</v>
      </c>
      <c r="J141" s="41">
        <v>3</v>
      </c>
      <c r="K141" s="41">
        <v>0</v>
      </c>
      <c r="L141" s="41">
        <v>2</v>
      </c>
      <c r="M141" s="41">
        <v>2</v>
      </c>
      <c r="N141" s="41">
        <v>0</v>
      </c>
      <c r="O141" s="41">
        <v>0</v>
      </c>
      <c r="P141" s="41">
        <v>3</v>
      </c>
      <c r="Q141" s="41" t="s">
        <v>206</v>
      </c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126"/>
      <c r="AC141" s="20"/>
      <c r="AD141" s="85"/>
      <c r="AE141" s="92"/>
      <c r="AF141" s="75" t="s">
        <v>147</v>
      </c>
      <c r="AG141" s="75" t="s">
        <v>147</v>
      </c>
      <c r="AH141" s="75" t="s">
        <v>147</v>
      </c>
      <c r="AI141" s="75" t="s">
        <v>147</v>
      </c>
      <c r="AJ141" s="84" t="s">
        <v>147</v>
      </c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35"/>
    </row>
    <row r="142" spans="1:84" s="34" customFormat="1" ht="26.25" customHeight="1">
      <c r="A142" s="41">
        <v>0</v>
      </c>
      <c r="B142" s="41">
        <v>1</v>
      </c>
      <c r="C142" s="41">
        <v>5</v>
      </c>
      <c r="D142" s="41">
        <v>0</v>
      </c>
      <c r="E142" s="41">
        <v>1</v>
      </c>
      <c r="F142" s="41">
        <v>1</v>
      </c>
      <c r="G142" s="41">
        <v>3</v>
      </c>
      <c r="H142" s="41">
        <v>1</v>
      </c>
      <c r="I142" s="41">
        <v>0</v>
      </c>
      <c r="J142" s="41">
        <v>3</v>
      </c>
      <c r="K142" s="41">
        <v>1</v>
      </c>
      <c r="L142" s="41">
        <v>0</v>
      </c>
      <c r="M142" s="41">
        <v>3</v>
      </c>
      <c r="N142" s="41">
        <v>4</v>
      </c>
      <c r="O142" s="41"/>
      <c r="P142" s="41"/>
      <c r="Q142" s="41"/>
      <c r="R142" s="2">
        <v>1</v>
      </c>
      <c r="S142" s="2">
        <v>0</v>
      </c>
      <c r="T142" s="2">
        <v>3</v>
      </c>
      <c r="U142" s="2">
        <v>0</v>
      </c>
      <c r="V142" s="2">
        <v>2</v>
      </c>
      <c r="W142" s="2">
        <v>0</v>
      </c>
      <c r="X142" s="2">
        <v>0</v>
      </c>
      <c r="Y142" s="2">
        <v>2</v>
      </c>
      <c r="Z142" s="2">
        <v>0</v>
      </c>
      <c r="AA142" s="2">
        <v>0</v>
      </c>
      <c r="AB142" s="126" t="s">
        <v>167</v>
      </c>
      <c r="AC142" s="20" t="s">
        <v>23</v>
      </c>
      <c r="AD142" s="85">
        <v>905741.58</v>
      </c>
      <c r="AE142" s="92">
        <v>832802.69</v>
      </c>
      <c r="AF142" s="75" t="s">
        <v>147</v>
      </c>
      <c r="AG142" s="75" t="s">
        <v>147</v>
      </c>
      <c r="AH142" s="75" t="s">
        <v>147</v>
      </c>
      <c r="AI142" s="75">
        <v>2299565.65</v>
      </c>
      <c r="AJ142" s="84">
        <v>2018</v>
      </c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35"/>
    </row>
    <row r="143" spans="1:84" s="34" customFormat="1" ht="37.5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2">
        <v>1</v>
      </c>
      <c r="S143" s="2">
        <v>0</v>
      </c>
      <c r="T143" s="2">
        <v>3</v>
      </c>
      <c r="U143" s="2">
        <v>0</v>
      </c>
      <c r="V143" s="2">
        <v>2</v>
      </c>
      <c r="W143" s="2">
        <v>0</v>
      </c>
      <c r="X143" s="2">
        <v>0</v>
      </c>
      <c r="Y143" s="2">
        <v>2</v>
      </c>
      <c r="Z143" s="2">
        <v>0</v>
      </c>
      <c r="AA143" s="2">
        <v>0</v>
      </c>
      <c r="AB143" s="125" t="s">
        <v>88</v>
      </c>
      <c r="AC143" s="20" t="s">
        <v>19</v>
      </c>
      <c r="AD143" s="51">
        <v>35</v>
      </c>
      <c r="AE143" s="97" t="s">
        <v>147</v>
      </c>
      <c r="AF143" s="97" t="s">
        <v>147</v>
      </c>
      <c r="AG143" s="97" t="s">
        <v>147</v>
      </c>
      <c r="AH143" s="97" t="s">
        <v>147</v>
      </c>
      <c r="AI143" s="84" t="s">
        <v>147</v>
      </c>
      <c r="AJ143" s="84">
        <v>2014</v>
      </c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35"/>
    </row>
    <row r="144" spans="1:84" s="34" customFormat="1" ht="19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>
        <v>1</v>
      </c>
      <c r="S144" s="2">
        <v>0</v>
      </c>
      <c r="T144" s="2">
        <v>3</v>
      </c>
      <c r="U144" s="2">
        <v>0</v>
      </c>
      <c r="V144" s="2">
        <v>2</v>
      </c>
      <c r="W144" s="2">
        <v>0</v>
      </c>
      <c r="X144" s="2">
        <v>0</v>
      </c>
      <c r="Y144" s="2">
        <v>2</v>
      </c>
      <c r="Z144" s="2">
        <v>0</v>
      </c>
      <c r="AA144" s="2">
        <v>1</v>
      </c>
      <c r="AB144" s="125" t="s">
        <v>168</v>
      </c>
      <c r="AC144" s="20" t="s">
        <v>22</v>
      </c>
      <c r="AD144" s="51" t="s">
        <v>104</v>
      </c>
      <c r="AE144" s="92" t="s">
        <v>147</v>
      </c>
      <c r="AF144" s="92" t="s">
        <v>147</v>
      </c>
      <c r="AG144" s="92" t="s">
        <v>147</v>
      </c>
      <c r="AH144" s="92" t="s">
        <v>147</v>
      </c>
      <c r="AI144" s="92" t="s">
        <v>147</v>
      </c>
      <c r="AJ144" s="84">
        <v>2014</v>
      </c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35"/>
    </row>
    <row r="145" spans="1:84" s="34" customFormat="1" ht="0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>
        <v>2</v>
      </c>
      <c r="AB145" s="125"/>
      <c r="AC145" s="20"/>
      <c r="AD145" s="51"/>
      <c r="AE145" s="92"/>
      <c r="AF145" s="92"/>
      <c r="AG145" s="92"/>
      <c r="AH145" s="92"/>
      <c r="AI145" s="92"/>
      <c r="AJ145" s="84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35"/>
    </row>
    <row r="146" spans="1:84" s="34" customFormat="1" ht="25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>
        <v>1</v>
      </c>
      <c r="S146" s="2">
        <v>0</v>
      </c>
      <c r="T146" s="2">
        <v>3</v>
      </c>
      <c r="U146" s="2">
        <v>0</v>
      </c>
      <c r="V146" s="2">
        <v>2</v>
      </c>
      <c r="W146" s="2">
        <v>0</v>
      </c>
      <c r="X146" s="2">
        <v>0</v>
      </c>
      <c r="Y146" s="2">
        <v>2</v>
      </c>
      <c r="Z146" s="2">
        <v>0</v>
      </c>
      <c r="AA146" s="2"/>
      <c r="AB146" s="125" t="s">
        <v>169</v>
      </c>
      <c r="AC146" s="20" t="s">
        <v>21</v>
      </c>
      <c r="AD146" s="51" t="s">
        <v>147</v>
      </c>
      <c r="AE146" s="100">
        <v>58</v>
      </c>
      <c r="AF146" s="100">
        <v>31</v>
      </c>
      <c r="AG146" s="100">
        <v>31</v>
      </c>
      <c r="AH146" s="100">
        <v>31</v>
      </c>
      <c r="AI146" s="92" t="s">
        <v>147</v>
      </c>
      <c r="AJ146" s="84">
        <v>2018</v>
      </c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35"/>
    </row>
    <row r="147" spans="1:84" s="34" customFormat="1" ht="33.75" customHeight="1">
      <c r="A147" s="2">
        <v>0</v>
      </c>
      <c r="B147" s="2">
        <v>0</v>
      </c>
      <c r="C147" s="2">
        <v>5</v>
      </c>
      <c r="D147" s="2">
        <v>0</v>
      </c>
      <c r="E147" s="2">
        <v>1</v>
      </c>
      <c r="F147" s="2">
        <v>1</v>
      </c>
      <c r="G147" s="2">
        <v>3</v>
      </c>
      <c r="H147" s="2">
        <v>1</v>
      </c>
      <c r="I147" s="2">
        <v>0</v>
      </c>
      <c r="J147" s="2">
        <v>3</v>
      </c>
      <c r="K147" s="2">
        <v>1</v>
      </c>
      <c r="L147" s="2">
        <v>0</v>
      </c>
      <c r="M147" s="2">
        <v>3</v>
      </c>
      <c r="N147" s="2">
        <v>5</v>
      </c>
      <c r="O147" s="2"/>
      <c r="P147" s="2"/>
      <c r="Q147" s="2"/>
      <c r="R147" s="2">
        <v>1</v>
      </c>
      <c r="S147" s="2">
        <v>0</v>
      </c>
      <c r="T147" s="2">
        <v>3</v>
      </c>
      <c r="U147" s="2">
        <v>0</v>
      </c>
      <c r="V147" s="2">
        <v>2</v>
      </c>
      <c r="W147" s="2">
        <v>0</v>
      </c>
      <c r="X147" s="2">
        <v>0</v>
      </c>
      <c r="Y147" s="2">
        <v>3</v>
      </c>
      <c r="Z147" s="2">
        <v>0</v>
      </c>
      <c r="AA147" s="2">
        <v>3</v>
      </c>
      <c r="AB147" s="125" t="s">
        <v>128</v>
      </c>
      <c r="AC147" s="20" t="s">
        <v>23</v>
      </c>
      <c r="AD147" s="85">
        <v>35000</v>
      </c>
      <c r="AE147" s="92">
        <v>35000</v>
      </c>
      <c r="AF147" s="92">
        <v>0</v>
      </c>
      <c r="AG147" s="92">
        <v>0</v>
      </c>
      <c r="AH147" s="92">
        <v>0</v>
      </c>
      <c r="AI147" s="92">
        <f>SUM(AD147:AH147)</f>
        <v>70000</v>
      </c>
      <c r="AJ147" s="84">
        <v>2015</v>
      </c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35"/>
    </row>
    <row r="148" spans="1:84" s="34" customFormat="1" ht="33.75" customHeight="1">
      <c r="A148" s="2">
        <v>0</v>
      </c>
      <c r="B148" s="2">
        <v>0</v>
      </c>
      <c r="C148" s="2">
        <v>5</v>
      </c>
      <c r="D148" s="2">
        <v>0</v>
      </c>
      <c r="E148" s="2">
        <v>1</v>
      </c>
      <c r="F148" s="2">
        <v>1</v>
      </c>
      <c r="G148" s="2">
        <v>3</v>
      </c>
      <c r="H148" s="2">
        <v>1</v>
      </c>
      <c r="I148" s="2">
        <v>0</v>
      </c>
      <c r="J148" s="2">
        <v>3</v>
      </c>
      <c r="K148" s="2">
        <v>0</v>
      </c>
      <c r="L148" s="2">
        <v>2</v>
      </c>
      <c r="M148" s="2">
        <v>2</v>
      </c>
      <c r="N148" s="2">
        <v>0</v>
      </c>
      <c r="O148" s="2">
        <v>0</v>
      </c>
      <c r="P148" s="2">
        <v>4</v>
      </c>
      <c r="Q148" s="2" t="s">
        <v>206</v>
      </c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125"/>
      <c r="AC148" s="20"/>
      <c r="AD148" s="85"/>
      <c r="AE148" s="92"/>
      <c r="AF148" s="92">
        <v>35000</v>
      </c>
      <c r="AG148" s="92">
        <v>35000</v>
      </c>
      <c r="AH148" s="92">
        <v>35000</v>
      </c>
      <c r="AI148" s="92">
        <v>105000</v>
      </c>
      <c r="AJ148" s="84">
        <v>2018</v>
      </c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35"/>
    </row>
    <row r="149" spans="1:84" s="34" customFormat="1" ht="33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>
        <v>1</v>
      </c>
      <c r="S149" s="2">
        <v>0</v>
      </c>
      <c r="T149" s="2">
        <v>3</v>
      </c>
      <c r="U149" s="2">
        <v>0</v>
      </c>
      <c r="V149" s="2">
        <v>2</v>
      </c>
      <c r="W149" s="2">
        <v>0</v>
      </c>
      <c r="X149" s="2">
        <v>0</v>
      </c>
      <c r="Y149" s="2">
        <v>3</v>
      </c>
      <c r="Z149" s="2">
        <v>0</v>
      </c>
      <c r="AA149" s="2">
        <v>0</v>
      </c>
      <c r="AB149" s="125" t="s">
        <v>124</v>
      </c>
      <c r="AC149" s="20" t="s">
        <v>20</v>
      </c>
      <c r="AD149" s="51">
        <v>4</v>
      </c>
      <c r="AE149" s="101">
        <v>4</v>
      </c>
      <c r="AF149" s="101">
        <v>4</v>
      </c>
      <c r="AG149" s="101">
        <v>4</v>
      </c>
      <c r="AH149" s="101">
        <v>4</v>
      </c>
      <c r="AI149" s="101">
        <v>20</v>
      </c>
      <c r="AJ149" s="84">
        <v>2018</v>
      </c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35"/>
    </row>
    <row r="150" spans="1:84" s="34" customFormat="1" ht="33" customHeight="1" hidden="1">
      <c r="A150" s="129">
        <v>0</v>
      </c>
      <c r="B150" s="129">
        <v>0</v>
      </c>
      <c r="C150" s="129">
        <v>5</v>
      </c>
      <c r="D150" s="129">
        <v>0</v>
      </c>
      <c r="E150" s="129">
        <v>1</v>
      </c>
      <c r="F150" s="129">
        <v>1</v>
      </c>
      <c r="G150" s="129">
        <v>3</v>
      </c>
      <c r="H150" s="129">
        <v>1</v>
      </c>
      <c r="I150" s="129">
        <v>0</v>
      </c>
      <c r="J150" s="129">
        <v>3</v>
      </c>
      <c r="K150" s="129">
        <v>1</v>
      </c>
      <c r="L150" s="129">
        <v>0</v>
      </c>
      <c r="M150" s="129">
        <v>3</v>
      </c>
      <c r="N150" s="129"/>
      <c r="O150" s="129"/>
      <c r="P150" s="129"/>
      <c r="Q150" s="129">
        <v>5</v>
      </c>
      <c r="R150" s="129">
        <v>1</v>
      </c>
      <c r="S150" s="129">
        <v>0</v>
      </c>
      <c r="T150" s="129">
        <v>3</v>
      </c>
      <c r="U150" s="129">
        <v>0</v>
      </c>
      <c r="V150" s="129">
        <v>2</v>
      </c>
      <c r="W150" s="129">
        <v>0</v>
      </c>
      <c r="X150" s="129">
        <v>0</v>
      </c>
      <c r="Y150" s="129">
        <v>4</v>
      </c>
      <c r="Z150" s="129">
        <v>0</v>
      </c>
      <c r="AA150" s="2">
        <v>1</v>
      </c>
      <c r="AB150" s="130" t="s">
        <v>123</v>
      </c>
      <c r="AC150" s="20" t="s">
        <v>23</v>
      </c>
      <c r="AD150" s="85">
        <v>0</v>
      </c>
      <c r="AE150" s="92">
        <v>0</v>
      </c>
      <c r="AF150" s="92">
        <v>0</v>
      </c>
      <c r="AG150" s="92">
        <v>0</v>
      </c>
      <c r="AH150" s="92"/>
      <c r="AI150" s="92">
        <f>SUM(AD150:AG150)</f>
        <v>0</v>
      </c>
      <c r="AJ150" s="84">
        <v>2016</v>
      </c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35"/>
    </row>
    <row r="151" spans="1:84" s="34" customFormat="1" ht="32.25" customHeight="1" hidden="1">
      <c r="A151" s="129"/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>
        <v>1</v>
      </c>
      <c r="S151" s="129">
        <v>0</v>
      </c>
      <c r="T151" s="129">
        <v>3</v>
      </c>
      <c r="U151" s="129">
        <v>0</v>
      </c>
      <c r="V151" s="129">
        <v>2</v>
      </c>
      <c r="W151" s="129">
        <v>0</v>
      </c>
      <c r="X151" s="129">
        <v>0</v>
      </c>
      <c r="Y151" s="129">
        <v>4</v>
      </c>
      <c r="Z151" s="129">
        <v>0</v>
      </c>
      <c r="AA151" s="129">
        <v>0</v>
      </c>
      <c r="AB151" s="130" t="s">
        <v>125</v>
      </c>
      <c r="AC151" s="20" t="s">
        <v>20</v>
      </c>
      <c r="AD151" s="51">
        <v>0</v>
      </c>
      <c r="AE151" s="101">
        <v>0</v>
      </c>
      <c r="AF151" s="101">
        <v>50</v>
      </c>
      <c r="AG151" s="101">
        <v>0</v>
      </c>
      <c r="AH151" s="101"/>
      <c r="AI151" s="101">
        <v>50</v>
      </c>
      <c r="AJ151" s="84">
        <v>2016</v>
      </c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35"/>
    </row>
    <row r="152" spans="18:84" s="34" customFormat="1" ht="32.25" customHeight="1">
      <c r="R152" s="2">
        <v>1</v>
      </c>
      <c r="S152" s="2">
        <v>0</v>
      </c>
      <c r="T152" s="2">
        <v>3</v>
      </c>
      <c r="U152" s="2">
        <v>0</v>
      </c>
      <c r="V152" s="2">
        <v>3</v>
      </c>
      <c r="W152" s="2">
        <v>0</v>
      </c>
      <c r="X152" s="2">
        <v>0</v>
      </c>
      <c r="Y152" s="2">
        <v>0</v>
      </c>
      <c r="Z152" s="2">
        <v>0</v>
      </c>
      <c r="AA152" s="143">
        <v>0</v>
      </c>
      <c r="AB152" s="125" t="s">
        <v>170</v>
      </c>
      <c r="AC152" s="20" t="s">
        <v>23</v>
      </c>
      <c r="AD152" s="85">
        <f>AD156+AD160+AD166+AD171</f>
        <v>8200</v>
      </c>
      <c r="AE152" s="85">
        <v>3700</v>
      </c>
      <c r="AF152" s="85">
        <v>3860</v>
      </c>
      <c r="AG152" s="85">
        <v>3860</v>
      </c>
      <c r="AH152" s="85">
        <v>3860</v>
      </c>
      <c r="AI152" s="75">
        <f>SUM(AD152:AH152)</f>
        <v>23480</v>
      </c>
      <c r="AJ152" s="84">
        <v>2018</v>
      </c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35"/>
    </row>
    <row r="153" spans="18:84" s="34" customFormat="1" ht="32.25" customHeight="1">
      <c r="R153" s="2">
        <v>1</v>
      </c>
      <c r="S153" s="2">
        <v>0</v>
      </c>
      <c r="T153" s="2">
        <v>3</v>
      </c>
      <c r="U153" s="2">
        <v>0</v>
      </c>
      <c r="V153" s="2">
        <v>3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125" t="s">
        <v>64</v>
      </c>
      <c r="AC153" s="20" t="s">
        <v>20</v>
      </c>
      <c r="AD153" s="51">
        <v>1100</v>
      </c>
      <c r="AE153" s="84">
        <v>1100</v>
      </c>
      <c r="AF153" s="142">
        <v>40</v>
      </c>
      <c r="AG153" s="142">
        <v>40</v>
      </c>
      <c r="AH153" s="142">
        <v>40</v>
      </c>
      <c r="AI153" s="84">
        <v>5500</v>
      </c>
      <c r="AJ153" s="84">
        <v>2018</v>
      </c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35"/>
    </row>
    <row r="154" spans="18:84" s="34" customFormat="1" ht="32.25" customHeight="1">
      <c r="R154" s="2">
        <v>1</v>
      </c>
      <c r="S154" s="2">
        <v>0</v>
      </c>
      <c r="T154" s="2">
        <v>3</v>
      </c>
      <c r="U154" s="2">
        <v>0</v>
      </c>
      <c r="V154" s="2">
        <v>3</v>
      </c>
      <c r="W154" s="2">
        <v>0</v>
      </c>
      <c r="X154" s="2">
        <v>0</v>
      </c>
      <c r="Y154" s="2">
        <v>0</v>
      </c>
      <c r="Z154" s="2">
        <v>0</v>
      </c>
      <c r="AA154" s="2">
        <v>1</v>
      </c>
      <c r="AB154" s="125" t="s">
        <v>113</v>
      </c>
      <c r="AC154" s="20" t="s">
        <v>20</v>
      </c>
      <c r="AD154" s="51">
        <v>0</v>
      </c>
      <c r="AE154" s="84">
        <v>0</v>
      </c>
      <c r="AF154" s="84">
        <v>0</v>
      </c>
      <c r="AG154" s="84">
        <v>0</v>
      </c>
      <c r="AH154" s="84">
        <v>0</v>
      </c>
      <c r="AI154" s="84">
        <v>0</v>
      </c>
      <c r="AJ154" s="84">
        <v>2018</v>
      </c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35"/>
    </row>
    <row r="155" spans="18:84" s="34" customFormat="1" ht="15">
      <c r="R155" s="2">
        <v>1</v>
      </c>
      <c r="S155" s="2">
        <v>0</v>
      </c>
      <c r="T155" s="2">
        <v>3</v>
      </c>
      <c r="U155" s="2">
        <v>0</v>
      </c>
      <c r="V155" s="2">
        <v>3</v>
      </c>
      <c r="W155" s="2">
        <v>0</v>
      </c>
      <c r="X155" s="2">
        <v>0</v>
      </c>
      <c r="Y155" s="2">
        <v>0</v>
      </c>
      <c r="Z155" s="2">
        <v>0</v>
      </c>
      <c r="AA155" s="2">
        <v>2</v>
      </c>
      <c r="AB155" s="125" t="s">
        <v>114</v>
      </c>
      <c r="AC155" s="20" t="s">
        <v>20</v>
      </c>
      <c r="AD155" s="51">
        <v>6</v>
      </c>
      <c r="AE155" s="84" t="s">
        <v>147</v>
      </c>
      <c r="AF155" s="84" t="s">
        <v>147</v>
      </c>
      <c r="AG155" s="84" t="s">
        <v>147</v>
      </c>
      <c r="AH155" s="84" t="s">
        <v>147</v>
      </c>
      <c r="AI155" s="84" t="s">
        <v>147</v>
      </c>
      <c r="AJ155" s="84" t="s">
        <v>147</v>
      </c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35"/>
    </row>
    <row r="156" spans="1:84" s="34" customFormat="1" ht="25.5">
      <c r="A156" s="31">
        <v>0</v>
      </c>
      <c r="B156" s="31">
        <v>0</v>
      </c>
      <c r="C156" s="31">
        <v>5</v>
      </c>
      <c r="D156" s="31">
        <v>0</v>
      </c>
      <c r="E156" s="31">
        <v>1</v>
      </c>
      <c r="F156" s="31">
        <v>1</v>
      </c>
      <c r="G156" s="31">
        <v>3</v>
      </c>
      <c r="H156" s="31">
        <v>1</v>
      </c>
      <c r="I156" s="31">
        <v>0</v>
      </c>
      <c r="J156" s="31">
        <v>3</v>
      </c>
      <c r="K156" s="31">
        <v>1</v>
      </c>
      <c r="L156" s="31">
        <v>0</v>
      </c>
      <c r="M156" s="31">
        <v>3</v>
      </c>
      <c r="N156" s="31">
        <v>6</v>
      </c>
      <c r="O156" s="31"/>
      <c r="P156" s="31"/>
      <c r="Q156" s="31"/>
      <c r="R156" s="2">
        <v>1</v>
      </c>
      <c r="S156" s="2">
        <v>0</v>
      </c>
      <c r="T156" s="2">
        <v>3</v>
      </c>
      <c r="U156" s="2">
        <v>0</v>
      </c>
      <c r="V156" s="2">
        <v>3</v>
      </c>
      <c r="W156" s="2">
        <v>0</v>
      </c>
      <c r="X156" s="2">
        <v>0</v>
      </c>
      <c r="Y156" s="2">
        <v>1</v>
      </c>
      <c r="Z156" s="2">
        <v>0</v>
      </c>
      <c r="AA156" s="2">
        <v>3</v>
      </c>
      <c r="AB156" s="125" t="s">
        <v>89</v>
      </c>
      <c r="AC156" s="20" t="s">
        <v>23</v>
      </c>
      <c r="AD156" s="85">
        <f>AD158</f>
        <v>5600</v>
      </c>
      <c r="AE156" s="85">
        <f>AE158</f>
        <v>0</v>
      </c>
      <c r="AF156" s="85">
        <v>0</v>
      </c>
      <c r="AG156" s="85">
        <v>0</v>
      </c>
      <c r="AH156" s="85">
        <v>0</v>
      </c>
      <c r="AI156" s="75">
        <v>5600</v>
      </c>
      <c r="AJ156" s="84">
        <v>2018</v>
      </c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35"/>
    </row>
    <row r="157" spans="1:84" s="34" customFormat="1" ht="15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135"/>
      <c r="R157" s="2">
        <v>1</v>
      </c>
      <c r="S157" s="2">
        <v>0</v>
      </c>
      <c r="T157" s="2">
        <v>3</v>
      </c>
      <c r="U157" s="2">
        <v>0</v>
      </c>
      <c r="V157" s="2">
        <v>3</v>
      </c>
      <c r="W157" s="2">
        <v>0</v>
      </c>
      <c r="X157" s="2">
        <v>0</v>
      </c>
      <c r="Y157" s="2">
        <v>1</v>
      </c>
      <c r="Z157" s="2">
        <v>0</v>
      </c>
      <c r="AA157" s="2">
        <v>3</v>
      </c>
      <c r="AB157" s="125"/>
      <c r="AC157" s="20"/>
      <c r="AD157" s="85"/>
      <c r="AE157" s="85"/>
      <c r="AF157" s="85">
        <v>0</v>
      </c>
      <c r="AG157" s="85">
        <v>0</v>
      </c>
      <c r="AH157" s="85">
        <v>0</v>
      </c>
      <c r="AI157" s="75">
        <v>0</v>
      </c>
      <c r="AJ157" s="84">
        <v>2018</v>
      </c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35"/>
    </row>
    <row r="158" spans="1:84" s="34" customFormat="1" ht="15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2"/>
      <c r="S158" s="2"/>
      <c r="T158" s="2"/>
      <c r="U158" s="2"/>
      <c r="V158" s="2"/>
      <c r="W158" s="2"/>
      <c r="X158" s="2"/>
      <c r="Y158" s="2"/>
      <c r="Z158" s="2"/>
      <c r="AA158" s="2">
        <v>0</v>
      </c>
      <c r="AB158" s="126" t="s">
        <v>51</v>
      </c>
      <c r="AC158" s="20" t="s">
        <v>23</v>
      </c>
      <c r="AD158" s="85">
        <v>5600</v>
      </c>
      <c r="AE158" s="75">
        <v>0</v>
      </c>
      <c r="AF158" s="75">
        <v>0</v>
      </c>
      <c r="AG158" s="75">
        <v>0</v>
      </c>
      <c r="AH158" s="75">
        <v>0</v>
      </c>
      <c r="AI158" s="75">
        <v>5600</v>
      </c>
      <c r="AJ158" s="84">
        <v>2014</v>
      </c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35"/>
    </row>
    <row r="159" spans="18:36" ht="30" customHeight="1">
      <c r="R159" s="2">
        <v>1</v>
      </c>
      <c r="S159" s="2">
        <v>0</v>
      </c>
      <c r="T159" s="2">
        <v>3</v>
      </c>
      <c r="U159" s="2">
        <v>0</v>
      </c>
      <c r="V159" s="2">
        <v>3</v>
      </c>
      <c r="W159" s="2">
        <v>0</v>
      </c>
      <c r="X159" s="2">
        <v>0</v>
      </c>
      <c r="Y159" s="2">
        <v>1</v>
      </c>
      <c r="Z159" s="2">
        <v>0</v>
      </c>
      <c r="AA159" s="2"/>
      <c r="AB159" s="125" t="s">
        <v>129</v>
      </c>
      <c r="AC159" s="20" t="s">
        <v>20</v>
      </c>
      <c r="AD159" s="51">
        <v>3</v>
      </c>
      <c r="AE159" s="84" t="s">
        <v>147</v>
      </c>
      <c r="AF159" s="84" t="s">
        <v>147</v>
      </c>
      <c r="AG159" s="84" t="s">
        <v>147</v>
      </c>
      <c r="AH159" s="84" t="s">
        <v>147</v>
      </c>
      <c r="AI159" s="84">
        <v>3</v>
      </c>
      <c r="AJ159" s="84">
        <v>2014</v>
      </c>
    </row>
    <row r="160" spans="1:36" ht="51.75" customHeight="1">
      <c r="A160" s="31">
        <v>0</v>
      </c>
      <c r="B160" s="31">
        <v>0</v>
      </c>
      <c r="C160" s="31">
        <v>5</v>
      </c>
      <c r="D160" s="31">
        <v>0</v>
      </c>
      <c r="E160" s="31">
        <v>1</v>
      </c>
      <c r="F160" s="31">
        <v>1</v>
      </c>
      <c r="G160" s="31">
        <v>3</v>
      </c>
      <c r="H160" s="31">
        <v>1</v>
      </c>
      <c r="I160" s="31">
        <v>0</v>
      </c>
      <c r="J160" s="31">
        <v>3</v>
      </c>
      <c r="K160" s="31">
        <v>1</v>
      </c>
      <c r="L160" s="31">
        <v>0</v>
      </c>
      <c r="M160" s="31">
        <v>3</v>
      </c>
      <c r="N160" s="31">
        <v>6</v>
      </c>
      <c r="R160" s="2">
        <v>1</v>
      </c>
      <c r="S160" s="2">
        <v>0</v>
      </c>
      <c r="T160" s="2">
        <v>3</v>
      </c>
      <c r="U160" s="2">
        <v>0</v>
      </c>
      <c r="V160" s="2">
        <v>3</v>
      </c>
      <c r="W160" s="2">
        <v>0</v>
      </c>
      <c r="X160" s="2">
        <v>0</v>
      </c>
      <c r="Y160" s="2">
        <v>2</v>
      </c>
      <c r="Z160" s="2">
        <v>0</v>
      </c>
      <c r="AA160" s="2">
        <v>1</v>
      </c>
      <c r="AB160" s="125" t="s">
        <v>171</v>
      </c>
      <c r="AC160" s="20" t="s">
        <v>23</v>
      </c>
      <c r="AD160" s="85">
        <v>2000</v>
      </c>
      <c r="AE160" s="75">
        <v>3000</v>
      </c>
      <c r="AF160" s="75" t="s">
        <v>147</v>
      </c>
      <c r="AG160" s="75" t="s">
        <v>147</v>
      </c>
      <c r="AH160" s="75" t="s">
        <v>147</v>
      </c>
      <c r="AI160" s="75">
        <f>SUM(AD160:AH160)</f>
        <v>5000</v>
      </c>
      <c r="AJ160" s="84">
        <v>2015</v>
      </c>
    </row>
    <row r="161" spans="18:36" ht="42" customHeight="1" hidden="1">
      <c r="R161" s="2"/>
      <c r="S161" s="2"/>
      <c r="T161" s="2"/>
      <c r="U161" s="2"/>
      <c r="V161" s="2"/>
      <c r="W161" s="2"/>
      <c r="X161" s="2"/>
      <c r="Y161" s="2"/>
      <c r="Z161" s="2"/>
      <c r="AA161" s="2">
        <v>0</v>
      </c>
      <c r="AB161" s="126"/>
      <c r="AC161" s="20"/>
      <c r="AD161" s="51"/>
      <c r="AE161" s="84"/>
      <c r="AF161" s="84"/>
      <c r="AG161" s="84"/>
      <c r="AH161" s="84"/>
      <c r="AI161" s="84"/>
      <c r="AJ161" s="84"/>
    </row>
    <row r="162" spans="1:36" ht="15" hidden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>
        <v>1</v>
      </c>
      <c r="S162" s="2">
        <v>0</v>
      </c>
      <c r="T162" s="2">
        <v>3</v>
      </c>
      <c r="U162" s="2">
        <v>0</v>
      </c>
      <c r="V162" s="2">
        <v>3</v>
      </c>
      <c r="W162" s="2">
        <v>0</v>
      </c>
      <c r="X162" s="2">
        <v>0</v>
      </c>
      <c r="Y162" s="2">
        <v>2</v>
      </c>
      <c r="Z162" s="2">
        <v>0</v>
      </c>
      <c r="AA162" s="2"/>
      <c r="AB162" s="125" t="s">
        <v>122</v>
      </c>
      <c r="AC162" s="20" t="s">
        <v>20</v>
      </c>
      <c r="AD162" s="51">
        <v>100</v>
      </c>
      <c r="AE162" s="102" t="s">
        <v>147</v>
      </c>
      <c r="AF162" s="102" t="s">
        <v>147</v>
      </c>
      <c r="AG162" s="102" t="s">
        <v>147</v>
      </c>
      <c r="AH162" s="102"/>
      <c r="AI162" s="103" t="s">
        <v>147</v>
      </c>
      <c r="AJ162" s="84" t="s">
        <v>147</v>
      </c>
    </row>
    <row r="163" spans="1:36" ht="15">
      <c r="A163" s="2">
        <v>0</v>
      </c>
      <c r="B163" s="2">
        <v>0</v>
      </c>
      <c r="C163" s="2">
        <v>5</v>
      </c>
      <c r="D163" s="2">
        <v>0</v>
      </c>
      <c r="E163" s="2">
        <v>1</v>
      </c>
      <c r="F163" s="2">
        <v>1</v>
      </c>
      <c r="G163" s="2">
        <v>3</v>
      </c>
      <c r="H163" s="2">
        <v>1</v>
      </c>
      <c r="I163" s="2">
        <v>0</v>
      </c>
      <c r="J163" s="2">
        <v>3</v>
      </c>
      <c r="K163" s="2">
        <v>0</v>
      </c>
      <c r="L163" s="2">
        <v>3</v>
      </c>
      <c r="M163" s="2">
        <v>2</v>
      </c>
      <c r="N163" s="2">
        <v>0</v>
      </c>
      <c r="O163" s="2">
        <v>0</v>
      </c>
      <c r="P163" s="2">
        <v>5</v>
      </c>
      <c r="Q163" s="2" t="s">
        <v>206</v>
      </c>
      <c r="R163" s="2">
        <v>1</v>
      </c>
      <c r="S163" s="2">
        <v>0</v>
      </c>
      <c r="T163" s="2">
        <v>3</v>
      </c>
      <c r="U163" s="2">
        <v>0</v>
      </c>
      <c r="V163" s="2">
        <v>3</v>
      </c>
      <c r="W163" s="2">
        <v>0</v>
      </c>
      <c r="X163" s="2">
        <v>0</v>
      </c>
      <c r="Y163" s="2">
        <v>2</v>
      </c>
      <c r="Z163" s="2">
        <v>0</v>
      </c>
      <c r="AA163" s="2">
        <v>1</v>
      </c>
      <c r="AB163" s="125"/>
      <c r="AC163" s="20"/>
      <c r="AD163" s="51"/>
      <c r="AE163" s="102"/>
      <c r="AF163" s="102">
        <v>3120</v>
      </c>
      <c r="AG163" s="102">
        <v>3120</v>
      </c>
      <c r="AH163" s="102">
        <v>3120</v>
      </c>
      <c r="AI163" s="103">
        <v>9360</v>
      </c>
      <c r="AJ163" s="84">
        <v>2018</v>
      </c>
    </row>
    <row r="164" spans="1:36" ht="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>
        <v>0</v>
      </c>
      <c r="V164" s="2">
        <v>3</v>
      </c>
      <c r="W164" s="2">
        <v>0</v>
      </c>
      <c r="X164" s="2">
        <v>0</v>
      </c>
      <c r="Y164" s="2">
        <v>2</v>
      </c>
      <c r="Z164" s="2">
        <v>0</v>
      </c>
      <c r="AA164" s="2">
        <v>1</v>
      </c>
      <c r="AB164" s="125" t="s">
        <v>173</v>
      </c>
      <c r="AC164" s="20" t="s">
        <v>20</v>
      </c>
      <c r="AD164" s="51">
        <v>100</v>
      </c>
      <c r="AE164" s="102" t="s">
        <v>147</v>
      </c>
      <c r="AF164" s="102" t="s">
        <v>147</v>
      </c>
      <c r="AG164" s="102" t="s">
        <v>147</v>
      </c>
      <c r="AH164" s="102" t="s">
        <v>147</v>
      </c>
      <c r="AI164" s="103">
        <v>100</v>
      </c>
      <c r="AJ164" s="84">
        <v>2014</v>
      </c>
    </row>
    <row r="165" spans="1:36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>
        <v>1</v>
      </c>
      <c r="S165" s="2">
        <v>0</v>
      </c>
      <c r="T165" s="2">
        <v>3</v>
      </c>
      <c r="U165" s="2">
        <v>0</v>
      </c>
      <c r="V165" s="2">
        <v>3</v>
      </c>
      <c r="W165" s="2">
        <v>0</v>
      </c>
      <c r="X165" s="2">
        <v>0</v>
      </c>
      <c r="Y165" s="2">
        <v>2</v>
      </c>
      <c r="Z165" s="2">
        <v>0</v>
      </c>
      <c r="AA165" s="2">
        <v>1</v>
      </c>
      <c r="AB165" s="125" t="s">
        <v>172</v>
      </c>
      <c r="AC165" s="20" t="s">
        <v>20</v>
      </c>
      <c r="AD165" s="51" t="s">
        <v>147</v>
      </c>
      <c r="AE165" s="102">
        <v>5</v>
      </c>
      <c r="AF165" s="102">
        <v>5</v>
      </c>
      <c r="AG165" s="102">
        <v>5</v>
      </c>
      <c r="AH165" s="102">
        <v>5</v>
      </c>
      <c r="AI165" s="104">
        <v>20</v>
      </c>
      <c r="AJ165" s="84">
        <v>2018</v>
      </c>
    </row>
    <row r="166" spans="1:36" ht="38.25">
      <c r="A166" s="31">
        <v>0</v>
      </c>
      <c r="B166" s="31">
        <v>0</v>
      </c>
      <c r="C166" s="31">
        <v>5</v>
      </c>
      <c r="D166" s="31">
        <v>0</v>
      </c>
      <c r="E166" s="31">
        <v>1</v>
      </c>
      <c r="F166" s="31">
        <v>1</v>
      </c>
      <c r="G166" s="31">
        <v>3</v>
      </c>
      <c r="H166" s="31">
        <v>1</v>
      </c>
      <c r="I166" s="31">
        <v>0</v>
      </c>
      <c r="J166" s="31">
        <v>3</v>
      </c>
      <c r="K166" s="31">
        <v>1</v>
      </c>
      <c r="L166" s="31">
        <v>0</v>
      </c>
      <c r="M166" s="31">
        <v>3</v>
      </c>
      <c r="N166" s="31">
        <v>6</v>
      </c>
      <c r="R166" s="2">
        <v>1</v>
      </c>
      <c r="S166" s="2">
        <v>0</v>
      </c>
      <c r="T166" s="2">
        <v>3</v>
      </c>
      <c r="U166" s="2">
        <v>0</v>
      </c>
      <c r="V166" s="2">
        <v>3</v>
      </c>
      <c r="W166" s="2">
        <v>0</v>
      </c>
      <c r="X166" s="2">
        <v>0</v>
      </c>
      <c r="Y166" s="2">
        <v>3</v>
      </c>
      <c r="Z166" s="2">
        <v>0</v>
      </c>
      <c r="AA166" s="2">
        <v>2</v>
      </c>
      <c r="AB166" s="125" t="s">
        <v>174</v>
      </c>
      <c r="AC166" s="20" t="s">
        <v>23</v>
      </c>
      <c r="AD166" s="85">
        <v>600</v>
      </c>
      <c r="AE166" s="75">
        <v>700</v>
      </c>
      <c r="AF166" s="75" t="s">
        <v>147</v>
      </c>
      <c r="AG166" s="75" t="s">
        <v>147</v>
      </c>
      <c r="AH166" s="75" t="s">
        <v>147</v>
      </c>
      <c r="AI166" s="75">
        <f>SUM(AD166:AH166)</f>
        <v>1300</v>
      </c>
      <c r="AJ166" s="84">
        <v>2015</v>
      </c>
    </row>
    <row r="167" spans="1:36" ht="33" customHeight="1" hidden="1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3"/>
      <c r="S167" s="43"/>
      <c r="T167" s="43"/>
      <c r="U167" s="43"/>
      <c r="V167" s="43"/>
      <c r="W167" s="43"/>
      <c r="X167" s="43"/>
      <c r="Y167" s="43"/>
      <c r="Z167" s="43"/>
      <c r="AA167" s="2">
        <v>0</v>
      </c>
      <c r="AB167" s="126" t="s">
        <v>115</v>
      </c>
      <c r="AC167" s="20" t="s">
        <v>23</v>
      </c>
      <c r="AD167" s="51">
        <v>600</v>
      </c>
      <c r="AE167" s="84">
        <v>700</v>
      </c>
      <c r="AF167" s="84">
        <v>753.9</v>
      </c>
      <c r="AG167" s="84">
        <v>799.55</v>
      </c>
      <c r="AH167" s="84"/>
      <c r="AI167" s="84">
        <v>2853.45</v>
      </c>
      <c r="AJ167" s="84">
        <v>2017</v>
      </c>
    </row>
    <row r="168" spans="18:36" ht="15" hidden="1">
      <c r="R168" s="2">
        <v>1</v>
      </c>
      <c r="S168" s="2">
        <v>0</v>
      </c>
      <c r="T168" s="2">
        <v>3</v>
      </c>
      <c r="U168" s="2">
        <v>0</v>
      </c>
      <c r="V168" s="2">
        <v>3</v>
      </c>
      <c r="W168" s="2">
        <v>0</v>
      </c>
      <c r="X168" s="2">
        <v>0</v>
      </c>
      <c r="Y168" s="2">
        <v>3</v>
      </c>
      <c r="Z168" s="2">
        <v>0</v>
      </c>
      <c r="AA168" s="43"/>
      <c r="AB168" s="125" t="s">
        <v>130</v>
      </c>
      <c r="AC168" s="20" t="s">
        <v>20</v>
      </c>
      <c r="AD168" s="51">
        <v>50</v>
      </c>
      <c r="AE168" s="84" t="s">
        <v>147</v>
      </c>
      <c r="AF168" s="84" t="s">
        <v>147</v>
      </c>
      <c r="AG168" s="84" t="s">
        <v>147</v>
      </c>
      <c r="AH168" s="84"/>
      <c r="AI168" s="84" t="s">
        <v>147</v>
      </c>
      <c r="AJ168" s="84"/>
    </row>
    <row r="169" spans="1:36" ht="15">
      <c r="A169" s="31">
        <v>0</v>
      </c>
      <c r="B169" s="31">
        <v>0</v>
      </c>
      <c r="C169" s="31">
        <v>5</v>
      </c>
      <c r="D169" s="31">
        <v>0</v>
      </c>
      <c r="E169" s="31">
        <v>1</v>
      </c>
      <c r="F169" s="31">
        <v>1</v>
      </c>
      <c r="G169" s="31">
        <v>3</v>
      </c>
      <c r="H169" s="31">
        <v>1</v>
      </c>
      <c r="I169" s="31">
        <v>0</v>
      </c>
      <c r="J169" s="31">
        <v>3</v>
      </c>
      <c r="K169" s="31">
        <v>0</v>
      </c>
      <c r="L169" s="31">
        <v>3</v>
      </c>
      <c r="M169" s="31">
        <v>2</v>
      </c>
      <c r="N169" s="31">
        <v>0</v>
      </c>
      <c r="O169" s="31">
        <v>0</v>
      </c>
      <c r="P169" s="31">
        <v>6</v>
      </c>
      <c r="Q169" s="135" t="s">
        <v>206</v>
      </c>
      <c r="R169" s="2">
        <v>1</v>
      </c>
      <c r="S169" s="2">
        <v>0</v>
      </c>
      <c r="T169" s="2">
        <v>3</v>
      </c>
      <c r="U169" s="2">
        <v>0</v>
      </c>
      <c r="V169" s="2">
        <v>3</v>
      </c>
      <c r="W169" s="2">
        <v>0</v>
      </c>
      <c r="X169" s="2">
        <v>0</v>
      </c>
      <c r="Y169" s="2">
        <v>3</v>
      </c>
      <c r="Z169" s="2">
        <v>0</v>
      </c>
      <c r="AA169" s="43">
        <v>2</v>
      </c>
      <c r="AB169" s="125"/>
      <c r="AC169" s="20"/>
      <c r="AD169" s="51"/>
      <c r="AE169" s="84"/>
      <c r="AF169" s="84">
        <v>740</v>
      </c>
      <c r="AG169" s="84">
        <v>740</v>
      </c>
      <c r="AH169" s="84">
        <v>740</v>
      </c>
      <c r="AI169" s="84">
        <v>2220</v>
      </c>
      <c r="AJ169" s="84">
        <v>2018</v>
      </c>
    </row>
    <row r="170" spans="18:36" ht="15">
      <c r="R170" s="2">
        <v>1</v>
      </c>
      <c r="S170" s="2">
        <v>0</v>
      </c>
      <c r="T170" s="2">
        <v>3</v>
      </c>
      <c r="U170" s="2">
        <v>0</v>
      </c>
      <c r="V170" s="2">
        <v>3</v>
      </c>
      <c r="W170" s="2">
        <v>0</v>
      </c>
      <c r="X170" s="2">
        <v>0</v>
      </c>
      <c r="Y170" s="2">
        <v>3</v>
      </c>
      <c r="Z170" s="2">
        <v>0</v>
      </c>
      <c r="AA170" s="2">
        <v>1</v>
      </c>
      <c r="AB170" s="125" t="s">
        <v>150</v>
      </c>
      <c r="AC170" s="20" t="s">
        <v>21</v>
      </c>
      <c r="AD170" s="51">
        <v>50</v>
      </c>
      <c r="AE170" s="84">
        <v>50</v>
      </c>
      <c r="AF170" s="84">
        <v>50</v>
      </c>
      <c r="AG170" s="84">
        <v>50</v>
      </c>
      <c r="AH170" s="84">
        <v>50</v>
      </c>
      <c r="AI170" s="84">
        <v>250</v>
      </c>
      <c r="AJ170" s="84">
        <v>2018</v>
      </c>
    </row>
    <row r="171" spans="1:84" s="42" customFormat="1" ht="38.25">
      <c r="A171" s="31">
        <v>0</v>
      </c>
      <c r="B171" s="31">
        <v>0</v>
      </c>
      <c r="C171" s="31">
        <v>5</v>
      </c>
      <c r="D171" s="31">
        <v>0</v>
      </c>
      <c r="E171" s="31">
        <v>1</v>
      </c>
      <c r="F171" s="31">
        <v>1</v>
      </c>
      <c r="G171" s="31">
        <v>3</v>
      </c>
      <c r="H171" s="31">
        <v>1</v>
      </c>
      <c r="I171" s="31">
        <v>0</v>
      </c>
      <c r="J171" s="31">
        <v>3</v>
      </c>
      <c r="K171" s="31">
        <v>1</v>
      </c>
      <c r="L171" s="31">
        <v>0</v>
      </c>
      <c r="M171" s="31">
        <v>3</v>
      </c>
      <c r="N171" s="31">
        <v>6</v>
      </c>
      <c r="O171" s="31"/>
      <c r="P171" s="31"/>
      <c r="Q171" s="31"/>
      <c r="R171" s="2">
        <v>1</v>
      </c>
      <c r="S171" s="2">
        <v>0</v>
      </c>
      <c r="T171" s="2">
        <v>3</v>
      </c>
      <c r="U171" s="2">
        <v>0</v>
      </c>
      <c r="V171" s="2">
        <v>3</v>
      </c>
      <c r="W171" s="2">
        <v>0</v>
      </c>
      <c r="X171" s="2">
        <v>0</v>
      </c>
      <c r="Y171" s="2">
        <v>4</v>
      </c>
      <c r="Z171" s="2">
        <v>0</v>
      </c>
      <c r="AA171" s="2">
        <v>1</v>
      </c>
      <c r="AB171" s="125" t="s">
        <v>116</v>
      </c>
      <c r="AC171" s="20" t="s">
        <v>23</v>
      </c>
      <c r="AD171" s="85">
        <f>AD172</f>
        <v>0</v>
      </c>
      <c r="AE171" s="85">
        <v>0</v>
      </c>
      <c r="AF171" s="85">
        <v>0</v>
      </c>
      <c r="AG171" s="85">
        <v>0</v>
      </c>
      <c r="AH171" s="85">
        <v>0</v>
      </c>
      <c r="AI171" s="75">
        <f>SUM(AD171:AG171)</f>
        <v>0</v>
      </c>
      <c r="AJ171" s="84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6"/>
    </row>
    <row r="172" spans="18:36" ht="15">
      <c r="R172" s="2"/>
      <c r="S172" s="2"/>
      <c r="T172" s="2"/>
      <c r="U172" s="2"/>
      <c r="V172" s="2"/>
      <c r="W172" s="2"/>
      <c r="X172" s="2"/>
      <c r="Y172" s="2"/>
      <c r="Z172" s="2"/>
      <c r="AA172" s="2">
        <v>0</v>
      </c>
      <c r="AB172" s="126" t="s">
        <v>51</v>
      </c>
      <c r="AC172" s="20" t="s">
        <v>23</v>
      </c>
      <c r="AD172" s="85">
        <v>0</v>
      </c>
      <c r="AE172" s="75">
        <v>0</v>
      </c>
      <c r="AF172" s="75">
        <v>0</v>
      </c>
      <c r="AG172" s="75">
        <v>0</v>
      </c>
      <c r="AH172" s="75">
        <v>0</v>
      </c>
      <c r="AI172" s="75">
        <f>SUM(AD172:AH172)</f>
        <v>0</v>
      </c>
      <c r="AJ172" s="84">
        <v>0</v>
      </c>
    </row>
    <row r="173" spans="18:36" ht="15">
      <c r="R173" s="2">
        <v>1</v>
      </c>
      <c r="S173" s="2">
        <v>0</v>
      </c>
      <c r="T173" s="2">
        <v>3</v>
      </c>
      <c r="U173" s="2">
        <v>0</v>
      </c>
      <c r="V173" s="2">
        <v>3</v>
      </c>
      <c r="W173" s="2">
        <v>0</v>
      </c>
      <c r="X173" s="2">
        <v>0</v>
      </c>
      <c r="Y173" s="2">
        <v>4</v>
      </c>
      <c r="Z173" s="2">
        <v>0</v>
      </c>
      <c r="AA173" s="2"/>
      <c r="AB173" s="125" t="s">
        <v>132</v>
      </c>
      <c r="AC173" s="20" t="s">
        <v>20</v>
      </c>
      <c r="AD173" s="51">
        <v>0</v>
      </c>
      <c r="AE173" s="84">
        <v>0</v>
      </c>
      <c r="AF173" s="84">
        <v>0</v>
      </c>
      <c r="AG173" s="84">
        <v>0</v>
      </c>
      <c r="AH173" s="84">
        <v>0</v>
      </c>
      <c r="AI173" s="84">
        <v>0</v>
      </c>
      <c r="AJ173" s="84">
        <v>0</v>
      </c>
    </row>
    <row r="174" spans="18:36" ht="38.25">
      <c r="R174" s="2">
        <v>1</v>
      </c>
      <c r="S174" s="2">
        <v>0</v>
      </c>
      <c r="T174" s="2">
        <v>3</v>
      </c>
      <c r="U174" s="2">
        <v>0</v>
      </c>
      <c r="V174" s="2">
        <v>3</v>
      </c>
      <c r="W174" s="2">
        <v>0</v>
      </c>
      <c r="X174" s="2">
        <v>3</v>
      </c>
      <c r="Y174" s="2">
        <v>5</v>
      </c>
      <c r="Z174" s="2">
        <v>0</v>
      </c>
      <c r="AA174" s="2">
        <v>1</v>
      </c>
      <c r="AB174" s="125" t="s">
        <v>133</v>
      </c>
      <c r="AC174" s="20" t="s">
        <v>22</v>
      </c>
      <c r="AD174" s="51" t="s">
        <v>104</v>
      </c>
      <c r="AE174" s="84" t="s">
        <v>104</v>
      </c>
      <c r="AF174" s="84" t="s">
        <v>104</v>
      </c>
      <c r="AG174" s="84" t="s">
        <v>104</v>
      </c>
      <c r="AH174" s="84" t="s">
        <v>104</v>
      </c>
      <c r="AI174" s="84"/>
      <c r="AJ174" s="84">
        <v>2018</v>
      </c>
    </row>
    <row r="175" spans="1:36" ht="1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3"/>
      <c r="S175" s="43"/>
      <c r="T175" s="43"/>
      <c r="U175" s="43"/>
      <c r="V175" s="43"/>
      <c r="W175" s="43"/>
      <c r="X175" s="43"/>
      <c r="Y175" s="43"/>
      <c r="Z175" s="43"/>
      <c r="AA175" s="2">
        <v>0</v>
      </c>
      <c r="AB175" s="126" t="s">
        <v>51</v>
      </c>
      <c r="AC175" s="44"/>
      <c r="AD175" s="55"/>
      <c r="AE175" s="105"/>
      <c r="AF175" s="105"/>
      <c r="AG175" s="105"/>
      <c r="AH175" s="105"/>
      <c r="AI175" s="105"/>
      <c r="AJ175" s="105"/>
    </row>
    <row r="176" spans="1:36" ht="1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2">
        <v>1</v>
      </c>
      <c r="S176" s="2">
        <v>0</v>
      </c>
      <c r="T176" s="2">
        <v>3</v>
      </c>
      <c r="U176" s="2">
        <v>0</v>
      </c>
      <c r="V176" s="2">
        <v>3</v>
      </c>
      <c r="W176" s="2">
        <v>0</v>
      </c>
      <c r="X176" s="2">
        <v>3</v>
      </c>
      <c r="Y176" s="2">
        <v>5</v>
      </c>
      <c r="Z176" s="2">
        <v>0</v>
      </c>
      <c r="AA176" s="43"/>
      <c r="AB176" s="125" t="s">
        <v>131</v>
      </c>
      <c r="AC176" s="20" t="s">
        <v>20</v>
      </c>
      <c r="AD176" s="51">
        <v>0</v>
      </c>
      <c r="AE176" s="84">
        <v>0</v>
      </c>
      <c r="AF176" s="84">
        <v>0</v>
      </c>
      <c r="AG176" s="84">
        <v>0</v>
      </c>
      <c r="AH176" s="84">
        <v>0</v>
      </c>
      <c r="AI176" s="84">
        <v>0</v>
      </c>
      <c r="AJ176" s="84">
        <v>0</v>
      </c>
    </row>
    <row r="177" spans="18:84" s="42" customFormat="1" ht="25.5">
      <c r="R177" s="2">
        <v>1</v>
      </c>
      <c r="S177" s="2">
        <v>0</v>
      </c>
      <c r="T177" s="2">
        <v>3</v>
      </c>
      <c r="U177" s="2">
        <v>0</v>
      </c>
      <c r="V177" s="2">
        <v>3</v>
      </c>
      <c r="W177" s="2">
        <v>0</v>
      </c>
      <c r="X177" s="2">
        <v>3</v>
      </c>
      <c r="Y177" s="2">
        <v>6</v>
      </c>
      <c r="Z177" s="2">
        <v>0</v>
      </c>
      <c r="AA177" s="2">
        <v>1</v>
      </c>
      <c r="AB177" s="125" t="s">
        <v>117</v>
      </c>
      <c r="AC177" s="20" t="s">
        <v>22</v>
      </c>
      <c r="AD177" s="51" t="s">
        <v>104</v>
      </c>
      <c r="AE177" s="84" t="s">
        <v>104</v>
      </c>
      <c r="AF177" s="84" t="s">
        <v>104</v>
      </c>
      <c r="AG177" s="84" t="s">
        <v>104</v>
      </c>
      <c r="AH177" s="84" t="s">
        <v>104</v>
      </c>
      <c r="AI177" s="84"/>
      <c r="AJ177" s="84">
        <v>2018</v>
      </c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6"/>
    </row>
    <row r="178" spans="18:84" s="42" customFormat="1" ht="15">
      <c r="R178" s="2"/>
      <c r="S178" s="2"/>
      <c r="T178" s="2"/>
      <c r="U178" s="2"/>
      <c r="V178" s="2"/>
      <c r="W178" s="2"/>
      <c r="X178" s="2"/>
      <c r="Y178" s="2"/>
      <c r="Z178" s="2"/>
      <c r="AA178" s="2">
        <v>0</v>
      </c>
      <c r="AB178" s="126" t="s">
        <v>51</v>
      </c>
      <c r="AC178" s="20"/>
      <c r="AD178" s="51"/>
      <c r="AE178" s="84"/>
      <c r="AF178" s="84"/>
      <c r="AG178" s="84"/>
      <c r="AH178" s="84"/>
      <c r="AI178" s="84"/>
      <c r="AJ178" s="84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6"/>
    </row>
    <row r="179" spans="18:84" s="42" customFormat="1" ht="33.75" customHeight="1">
      <c r="R179" s="2">
        <v>1</v>
      </c>
      <c r="S179" s="2">
        <v>0</v>
      </c>
      <c r="T179" s="2">
        <v>3</v>
      </c>
      <c r="U179" s="2">
        <v>0</v>
      </c>
      <c r="V179" s="2">
        <v>3</v>
      </c>
      <c r="W179" s="2">
        <v>0</v>
      </c>
      <c r="X179" s="2">
        <v>3</v>
      </c>
      <c r="Y179" s="2">
        <v>6</v>
      </c>
      <c r="Z179" s="2">
        <v>0</v>
      </c>
      <c r="AA179" s="2"/>
      <c r="AB179" s="125" t="s">
        <v>134</v>
      </c>
      <c r="AC179" s="20" t="s">
        <v>19</v>
      </c>
      <c r="AD179" s="51">
        <v>9</v>
      </c>
      <c r="AE179" s="84">
        <v>10</v>
      </c>
      <c r="AF179" s="84">
        <v>10</v>
      </c>
      <c r="AG179" s="84">
        <v>10</v>
      </c>
      <c r="AH179" s="84">
        <v>10</v>
      </c>
      <c r="AI179" s="84"/>
      <c r="AJ179" s="84">
        <v>2018</v>
      </c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6"/>
    </row>
    <row r="180" spans="18:84" s="42" customFormat="1" ht="38.25" hidden="1">
      <c r="R180" s="2">
        <v>1</v>
      </c>
      <c r="S180" s="2">
        <v>0</v>
      </c>
      <c r="T180" s="2">
        <v>3</v>
      </c>
      <c r="U180" s="2">
        <v>0</v>
      </c>
      <c r="V180" s="2">
        <v>3</v>
      </c>
      <c r="W180" s="2">
        <v>0</v>
      </c>
      <c r="X180" s="2">
        <v>3</v>
      </c>
      <c r="Y180" s="2">
        <v>7</v>
      </c>
      <c r="Z180" s="2">
        <v>0</v>
      </c>
      <c r="AA180" s="2">
        <v>1</v>
      </c>
      <c r="AB180" s="125" t="s">
        <v>118</v>
      </c>
      <c r="AC180" s="20" t="s">
        <v>22</v>
      </c>
      <c r="AD180" s="51" t="s">
        <v>104</v>
      </c>
      <c r="AE180" s="84" t="s">
        <v>147</v>
      </c>
      <c r="AF180" s="84" t="s">
        <v>147</v>
      </c>
      <c r="AG180" s="84" t="s">
        <v>147</v>
      </c>
      <c r="AH180" s="84"/>
      <c r="AI180" s="84"/>
      <c r="AJ180" s="84" t="s">
        <v>147</v>
      </c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6"/>
    </row>
    <row r="181" spans="18:84" s="42" customFormat="1" ht="24.75" customHeight="1" hidden="1">
      <c r="R181" s="2"/>
      <c r="S181" s="2"/>
      <c r="T181" s="2"/>
      <c r="U181" s="2"/>
      <c r="V181" s="2"/>
      <c r="W181" s="2"/>
      <c r="X181" s="2"/>
      <c r="Y181" s="2"/>
      <c r="Z181" s="2"/>
      <c r="AA181" s="2">
        <v>0</v>
      </c>
      <c r="AB181" s="126" t="s">
        <v>51</v>
      </c>
      <c r="AC181" s="20"/>
      <c r="AD181" s="51"/>
      <c r="AE181" s="84"/>
      <c r="AF181" s="84"/>
      <c r="AG181" s="84"/>
      <c r="AH181" s="84"/>
      <c r="AI181" s="84"/>
      <c r="AJ181" s="84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6"/>
    </row>
    <row r="182" spans="18:84" s="42" customFormat="1" ht="25.5" hidden="1">
      <c r="R182" s="2">
        <v>1</v>
      </c>
      <c r="S182" s="2">
        <v>0</v>
      </c>
      <c r="T182" s="2">
        <v>3</v>
      </c>
      <c r="U182" s="2">
        <v>0</v>
      </c>
      <c r="V182" s="2">
        <v>3</v>
      </c>
      <c r="W182" s="2">
        <v>0</v>
      </c>
      <c r="X182" s="2">
        <v>3</v>
      </c>
      <c r="Y182" s="2">
        <v>7</v>
      </c>
      <c r="Z182" s="2">
        <v>0</v>
      </c>
      <c r="AA182" s="2"/>
      <c r="AB182" s="125" t="s">
        <v>135</v>
      </c>
      <c r="AC182" s="20" t="s">
        <v>20</v>
      </c>
      <c r="AD182" s="51">
        <v>0</v>
      </c>
      <c r="AE182" s="84" t="s">
        <v>147</v>
      </c>
      <c r="AF182" s="84" t="s">
        <v>147</v>
      </c>
      <c r="AG182" s="84" t="s">
        <v>147</v>
      </c>
      <c r="AH182" s="84"/>
      <c r="AI182" s="84" t="s">
        <v>147</v>
      </c>
      <c r="AJ182" s="84" t="s">
        <v>147</v>
      </c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6"/>
    </row>
    <row r="183" spans="18:84" s="42" customFormat="1" ht="38.25">
      <c r="R183" s="2">
        <v>1</v>
      </c>
      <c r="S183" s="2">
        <v>0</v>
      </c>
      <c r="T183" s="2">
        <v>3</v>
      </c>
      <c r="U183" s="2">
        <v>0</v>
      </c>
      <c r="V183" s="2">
        <v>3</v>
      </c>
      <c r="W183" s="2">
        <v>0</v>
      </c>
      <c r="X183" s="2">
        <v>3</v>
      </c>
      <c r="Y183" s="2">
        <v>7</v>
      </c>
      <c r="Z183" s="2">
        <v>0</v>
      </c>
      <c r="AA183" s="2">
        <v>1</v>
      </c>
      <c r="AB183" s="125" t="s">
        <v>118</v>
      </c>
      <c r="AC183" s="20" t="s">
        <v>22</v>
      </c>
      <c r="AD183" s="51" t="s">
        <v>104</v>
      </c>
      <c r="AE183" s="84" t="s">
        <v>104</v>
      </c>
      <c r="AF183" s="84" t="s">
        <v>104</v>
      </c>
      <c r="AG183" s="84" t="s">
        <v>104</v>
      </c>
      <c r="AH183" s="84" t="s">
        <v>104</v>
      </c>
      <c r="AI183" s="84" t="s">
        <v>147</v>
      </c>
      <c r="AJ183" s="84">
        <v>2018</v>
      </c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6"/>
    </row>
    <row r="184" spans="18:84" s="42" customFormat="1" ht="25.5">
      <c r="R184" s="2">
        <v>1</v>
      </c>
      <c r="S184" s="2">
        <v>0</v>
      </c>
      <c r="T184" s="2">
        <v>3</v>
      </c>
      <c r="U184" s="2">
        <v>0</v>
      </c>
      <c r="V184" s="2">
        <v>3</v>
      </c>
      <c r="W184" s="2">
        <v>0</v>
      </c>
      <c r="X184" s="2">
        <v>3</v>
      </c>
      <c r="Y184" s="2">
        <v>7</v>
      </c>
      <c r="Z184" s="2">
        <v>0</v>
      </c>
      <c r="AA184" s="2">
        <v>0</v>
      </c>
      <c r="AB184" s="125" t="s">
        <v>175</v>
      </c>
      <c r="AC184" s="20" t="s">
        <v>20</v>
      </c>
      <c r="AD184" s="51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0</v>
      </c>
      <c r="AJ184" s="84">
        <v>2018</v>
      </c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6"/>
    </row>
    <row r="185" spans="1:84" s="114" customFormat="1" ht="47.2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7">
        <v>1</v>
      </c>
      <c r="S185" s="67">
        <v>0</v>
      </c>
      <c r="T185" s="67">
        <v>4</v>
      </c>
      <c r="U185" s="67">
        <v>0</v>
      </c>
      <c r="V185" s="67">
        <v>0</v>
      </c>
      <c r="W185" s="67">
        <v>0</v>
      </c>
      <c r="X185" s="67">
        <v>0</v>
      </c>
      <c r="Y185" s="67">
        <v>0</v>
      </c>
      <c r="Z185" s="67">
        <v>0</v>
      </c>
      <c r="AA185" s="145">
        <v>0</v>
      </c>
      <c r="AB185" s="124" t="s">
        <v>65</v>
      </c>
      <c r="AC185" s="68" t="s">
        <v>23</v>
      </c>
      <c r="AD185" s="115">
        <f>AD186+AD196</f>
        <v>0</v>
      </c>
      <c r="AE185" s="115">
        <f>AE186+AE196</f>
        <v>0</v>
      </c>
      <c r="AF185" s="115">
        <f>AF186+AF196</f>
        <v>0</v>
      </c>
      <c r="AG185" s="115">
        <f>AG186+AG196</f>
        <v>0</v>
      </c>
      <c r="AH185" s="90">
        <v>0</v>
      </c>
      <c r="AI185" s="118">
        <f>SUBTOTAL(9,AD185:AG185)</f>
        <v>0</v>
      </c>
      <c r="AJ185" s="90">
        <v>2018</v>
      </c>
      <c r="AK185" s="112"/>
      <c r="AL185" s="112"/>
      <c r="AM185" s="112"/>
      <c r="AN185" s="112"/>
      <c r="AO185" s="112"/>
      <c r="AP185" s="112"/>
      <c r="AQ185" s="112"/>
      <c r="AR185" s="112"/>
      <c r="AS185" s="112"/>
      <c r="AT185" s="112"/>
      <c r="AU185" s="112"/>
      <c r="AV185" s="112"/>
      <c r="AW185" s="112"/>
      <c r="AX185" s="112"/>
      <c r="AY185" s="112"/>
      <c r="AZ185" s="112"/>
      <c r="BA185" s="112"/>
      <c r="BB185" s="112"/>
      <c r="BC185" s="112"/>
      <c r="BD185" s="112"/>
      <c r="BE185" s="112"/>
      <c r="BF185" s="112"/>
      <c r="BG185" s="112"/>
      <c r="BH185" s="112"/>
      <c r="BI185" s="112"/>
      <c r="BJ185" s="112"/>
      <c r="BK185" s="112"/>
      <c r="BL185" s="112"/>
      <c r="BM185" s="112"/>
      <c r="BN185" s="112"/>
      <c r="BO185" s="112"/>
      <c r="BP185" s="112"/>
      <c r="BQ185" s="112"/>
      <c r="BR185" s="112"/>
      <c r="BS185" s="112"/>
      <c r="BT185" s="112"/>
      <c r="BU185" s="112"/>
      <c r="BV185" s="112"/>
      <c r="BW185" s="112"/>
      <c r="BX185" s="112"/>
      <c r="BY185" s="112"/>
      <c r="BZ185" s="112"/>
      <c r="CA185" s="112"/>
      <c r="CB185" s="112"/>
      <c r="CC185" s="112"/>
      <c r="CD185" s="112"/>
      <c r="CE185" s="112"/>
      <c r="CF185" s="113"/>
    </row>
    <row r="186" spans="1:84" s="42" customFormat="1" ht="5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2">
        <v>1</v>
      </c>
      <c r="S186" s="2">
        <v>0</v>
      </c>
      <c r="T186" s="2">
        <v>4</v>
      </c>
      <c r="U186" s="2">
        <v>0</v>
      </c>
      <c r="V186" s="2">
        <v>1</v>
      </c>
      <c r="W186" s="2">
        <v>0</v>
      </c>
      <c r="X186" s="2">
        <v>0</v>
      </c>
      <c r="Y186" s="2">
        <v>0</v>
      </c>
      <c r="Z186" s="2">
        <v>0</v>
      </c>
      <c r="AA186" s="144">
        <v>0</v>
      </c>
      <c r="AB186" s="125" t="s">
        <v>66</v>
      </c>
      <c r="AC186" s="20" t="s">
        <v>23</v>
      </c>
      <c r="AD186" s="85">
        <v>0</v>
      </c>
      <c r="AE186" s="75">
        <v>0</v>
      </c>
      <c r="AF186" s="75">
        <v>0</v>
      </c>
      <c r="AG186" s="75">
        <v>0</v>
      </c>
      <c r="AH186" s="84">
        <v>0</v>
      </c>
      <c r="AI186" s="75">
        <f>SUBTOTAL(9,AD186:AG186)</f>
        <v>0</v>
      </c>
      <c r="AJ186" s="84">
        <v>2018</v>
      </c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6"/>
    </row>
    <row r="187" spans="18:36" ht="38.25">
      <c r="R187" s="2">
        <v>1</v>
      </c>
      <c r="S187" s="2">
        <v>0</v>
      </c>
      <c r="T187" s="2">
        <v>4</v>
      </c>
      <c r="U187" s="2">
        <v>0</v>
      </c>
      <c r="V187" s="2">
        <v>1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125" t="s">
        <v>67</v>
      </c>
      <c r="AC187" s="20" t="s">
        <v>19</v>
      </c>
      <c r="AD187" s="51">
        <v>99.8</v>
      </c>
      <c r="AE187" s="103" t="s">
        <v>147</v>
      </c>
      <c r="AF187" s="103" t="s">
        <v>147</v>
      </c>
      <c r="AG187" s="103" t="s">
        <v>147</v>
      </c>
      <c r="AH187" s="84" t="s">
        <v>147</v>
      </c>
      <c r="AI187" s="103" t="s">
        <v>147</v>
      </c>
      <c r="AJ187" s="84">
        <v>2018</v>
      </c>
    </row>
    <row r="188" spans="18:36" ht="51">
      <c r="R188" s="2">
        <v>1</v>
      </c>
      <c r="S188" s="2">
        <v>0</v>
      </c>
      <c r="T188" s="2">
        <v>4</v>
      </c>
      <c r="U188" s="2">
        <v>0</v>
      </c>
      <c r="V188" s="2">
        <v>1</v>
      </c>
      <c r="W188" s="2">
        <v>0</v>
      </c>
      <c r="X188" s="2">
        <v>0</v>
      </c>
      <c r="Y188" s="2">
        <v>0</v>
      </c>
      <c r="Z188" s="2">
        <v>0</v>
      </c>
      <c r="AA188" s="2">
        <v>1</v>
      </c>
      <c r="AB188" s="125" t="s">
        <v>68</v>
      </c>
      <c r="AC188" s="20" t="s">
        <v>19</v>
      </c>
      <c r="AD188" s="51">
        <v>100</v>
      </c>
      <c r="AE188" s="106">
        <v>100</v>
      </c>
      <c r="AF188" s="106">
        <v>100</v>
      </c>
      <c r="AG188" s="106">
        <v>100</v>
      </c>
      <c r="AH188" s="84">
        <v>100</v>
      </c>
      <c r="AI188" s="106">
        <v>100</v>
      </c>
      <c r="AJ188" s="84">
        <v>2018</v>
      </c>
    </row>
    <row r="189" spans="18:36" ht="38.25">
      <c r="R189" s="2">
        <v>1</v>
      </c>
      <c r="S189" s="2">
        <v>0</v>
      </c>
      <c r="T189" s="2">
        <v>4</v>
      </c>
      <c r="U189" s="2">
        <v>0</v>
      </c>
      <c r="V189" s="2">
        <v>1</v>
      </c>
      <c r="W189" s="2">
        <v>0</v>
      </c>
      <c r="X189" s="2">
        <v>0</v>
      </c>
      <c r="Y189" s="2">
        <v>0</v>
      </c>
      <c r="Z189" s="2">
        <v>0</v>
      </c>
      <c r="AA189" s="2">
        <v>2</v>
      </c>
      <c r="AB189" s="125" t="s">
        <v>69</v>
      </c>
      <c r="AC189" s="20" t="s">
        <v>19</v>
      </c>
      <c r="AD189" s="51">
        <v>100</v>
      </c>
      <c r="AE189" s="106">
        <v>100</v>
      </c>
      <c r="AF189" s="106">
        <v>100</v>
      </c>
      <c r="AG189" s="106">
        <v>100</v>
      </c>
      <c r="AH189" s="84">
        <v>100</v>
      </c>
      <c r="AI189" s="106">
        <v>100</v>
      </c>
      <c r="AJ189" s="84">
        <v>2018</v>
      </c>
    </row>
    <row r="190" spans="18:36" ht="38.25">
      <c r="R190" s="2">
        <v>1</v>
      </c>
      <c r="S190" s="2">
        <v>0</v>
      </c>
      <c r="T190" s="2">
        <v>4</v>
      </c>
      <c r="U190" s="2">
        <v>0</v>
      </c>
      <c r="V190" s="2">
        <v>1</v>
      </c>
      <c r="W190" s="2">
        <v>0</v>
      </c>
      <c r="X190" s="2">
        <v>0</v>
      </c>
      <c r="Y190" s="2">
        <v>1</v>
      </c>
      <c r="Z190" s="2">
        <v>0</v>
      </c>
      <c r="AA190" s="2">
        <v>3</v>
      </c>
      <c r="AB190" s="125" t="s">
        <v>70</v>
      </c>
      <c r="AC190" s="20" t="s">
        <v>22</v>
      </c>
      <c r="AD190" s="51" t="s">
        <v>104</v>
      </c>
      <c r="AE190" s="106" t="s">
        <v>104</v>
      </c>
      <c r="AF190" s="106" t="s">
        <v>104</v>
      </c>
      <c r="AG190" s="106" t="s">
        <v>104</v>
      </c>
      <c r="AH190" s="84" t="s">
        <v>104</v>
      </c>
      <c r="AI190" s="106" t="s">
        <v>104</v>
      </c>
      <c r="AJ190" s="84">
        <v>2018</v>
      </c>
    </row>
    <row r="191" spans="18:36" ht="25.5">
      <c r="R191" s="2">
        <v>1</v>
      </c>
      <c r="S191" s="2">
        <v>0</v>
      </c>
      <c r="T191" s="2">
        <v>4</v>
      </c>
      <c r="U191" s="2">
        <v>0</v>
      </c>
      <c r="V191" s="2">
        <v>1</v>
      </c>
      <c r="W191" s="2">
        <v>0</v>
      </c>
      <c r="X191" s="2">
        <v>0</v>
      </c>
      <c r="Y191" s="2">
        <v>1</v>
      </c>
      <c r="Z191" s="2">
        <v>0</v>
      </c>
      <c r="AA191" s="2">
        <v>0</v>
      </c>
      <c r="AB191" s="125" t="s">
        <v>71</v>
      </c>
      <c r="AC191" s="20" t="s">
        <v>20</v>
      </c>
      <c r="AD191" s="54">
        <v>1109</v>
      </c>
      <c r="AE191" s="106">
        <v>1200</v>
      </c>
      <c r="AF191" s="106">
        <v>1200</v>
      </c>
      <c r="AG191" s="106">
        <v>1200</v>
      </c>
      <c r="AH191" s="84">
        <v>1200</v>
      </c>
      <c r="AI191" s="106">
        <v>4709</v>
      </c>
      <c r="AJ191" s="84">
        <v>2018</v>
      </c>
    </row>
    <row r="192" spans="18:36" ht="38.25">
      <c r="R192" s="2">
        <v>1</v>
      </c>
      <c r="S192" s="2">
        <v>0</v>
      </c>
      <c r="T192" s="2">
        <v>4</v>
      </c>
      <c r="U192" s="2">
        <v>0</v>
      </c>
      <c r="V192" s="2">
        <v>1</v>
      </c>
      <c r="W192" s="2">
        <v>0</v>
      </c>
      <c r="X192" s="2">
        <v>0</v>
      </c>
      <c r="Y192" s="2">
        <v>2</v>
      </c>
      <c r="Z192" s="2">
        <v>0</v>
      </c>
      <c r="AA192" s="2">
        <v>1</v>
      </c>
      <c r="AB192" s="128" t="s">
        <v>72</v>
      </c>
      <c r="AC192" s="20" t="s">
        <v>22</v>
      </c>
      <c r="AD192" s="51" t="s">
        <v>104</v>
      </c>
      <c r="AE192" s="106" t="s">
        <v>104</v>
      </c>
      <c r="AF192" s="106" t="s">
        <v>104</v>
      </c>
      <c r="AG192" s="106" t="s">
        <v>104</v>
      </c>
      <c r="AH192" s="84" t="s">
        <v>104</v>
      </c>
      <c r="AI192" s="106" t="s">
        <v>104</v>
      </c>
      <c r="AJ192" s="84">
        <v>2018</v>
      </c>
    </row>
    <row r="193" spans="18:36" ht="25.5">
      <c r="R193" s="2">
        <v>1</v>
      </c>
      <c r="S193" s="2">
        <v>0</v>
      </c>
      <c r="T193" s="2">
        <v>4</v>
      </c>
      <c r="U193" s="2">
        <v>0</v>
      </c>
      <c r="V193" s="2">
        <v>1</v>
      </c>
      <c r="W193" s="2">
        <v>0</v>
      </c>
      <c r="X193" s="2">
        <v>0</v>
      </c>
      <c r="Y193" s="2">
        <v>2</v>
      </c>
      <c r="Z193" s="2">
        <v>0</v>
      </c>
      <c r="AA193" s="2">
        <v>0</v>
      </c>
      <c r="AB193" s="125" t="s">
        <v>73</v>
      </c>
      <c r="AC193" s="20" t="s">
        <v>20</v>
      </c>
      <c r="AD193" s="54">
        <v>1789</v>
      </c>
      <c r="AE193" s="106">
        <v>1400</v>
      </c>
      <c r="AF193" s="106">
        <v>1400</v>
      </c>
      <c r="AG193" s="106">
        <v>1400</v>
      </c>
      <c r="AH193" s="84">
        <v>1400</v>
      </c>
      <c r="AI193" s="106">
        <v>5989</v>
      </c>
      <c r="AJ193" s="84">
        <v>2018</v>
      </c>
    </row>
    <row r="194" spans="18:36" ht="25.5">
      <c r="R194" s="2">
        <v>1</v>
      </c>
      <c r="S194" s="2">
        <v>0</v>
      </c>
      <c r="T194" s="2">
        <v>4</v>
      </c>
      <c r="U194" s="2">
        <v>0</v>
      </c>
      <c r="V194" s="2">
        <v>1</v>
      </c>
      <c r="W194" s="2">
        <v>0</v>
      </c>
      <c r="X194" s="2">
        <v>0</v>
      </c>
      <c r="Y194" s="2">
        <v>3</v>
      </c>
      <c r="Z194" s="2">
        <v>0</v>
      </c>
      <c r="AA194" s="2">
        <v>1</v>
      </c>
      <c r="AB194" s="125" t="s">
        <v>74</v>
      </c>
      <c r="AC194" s="20" t="s">
        <v>22</v>
      </c>
      <c r="AD194" s="51" t="s">
        <v>104</v>
      </c>
      <c r="AE194" s="106" t="s">
        <v>104</v>
      </c>
      <c r="AF194" s="106" t="s">
        <v>104</v>
      </c>
      <c r="AG194" s="106" t="s">
        <v>104</v>
      </c>
      <c r="AH194" s="84" t="s">
        <v>104</v>
      </c>
      <c r="AI194" s="106" t="s">
        <v>104</v>
      </c>
      <c r="AJ194" s="84">
        <v>2018</v>
      </c>
    </row>
    <row r="195" spans="18:36" ht="19.5" customHeight="1">
      <c r="R195" s="2">
        <v>1</v>
      </c>
      <c r="S195" s="2">
        <v>0</v>
      </c>
      <c r="T195" s="2">
        <v>4</v>
      </c>
      <c r="U195" s="2">
        <v>0</v>
      </c>
      <c r="V195" s="2">
        <v>1</v>
      </c>
      <c r="W195" s="2">
        <v>0</v>
      </c>
      <c r="X195" s="2">
        <v>0</v>
      </c>
      <c r="Y195" s="2">
        <v>3</v>
      </c>
      <c r="Z195" s="2">
        <v>0</v>
      </c>
      <c r="AA195" s="2">
        <v>0</v>
      </c>
      <c r="AB195" s="125" t="s">
        <v>75</v>
      </c>
      <c r="AC195" s="20" t="s">
        <v>20</v>
      </c>
      <c r="AD195" s="51">
        <v>1000</v>
      </c>
      <c r="AE195" s="107">
        <v>500</v>
      </c>
      <c r="AF195" s="107">
        <v>500</v>
      </c>
      <c r="AG195" s="107">
        <v>500</v>
      </c>
      <c r="AH195" s="84">
        <v>500</v>
      </c>
      <c r="AI195" s="106">
        <v>2500</v>
      </c>
      <c r="AJ195" s="84">
        <v>2018</v>
      </c>
    </row>
    <row r="196" spans="18:36" ht="25.5">
      <c r="R196" s="2">
        <v>1</v>
      </c>
      <c r="S196" s="2">
        <v>0</v>
      </c>
      <c r="T196" s="2">
        <v>4</v>
      </c>
      <c r="U196" s="2">
        <v>0</v>
      </c>
      <c r="V196" s="2">
        <v>2</v>
      </c>
      <c r="W196" s="2">
        <v>0</v>
      </c>
      <c r="X196" s="2">
        <v>0</v>
      </c>
      <c r="Y196" s="2">
        <v>0</v>
      </c>
      <c r="Z196" s="2">
        <v>0</v>
      </c>
      <c r="AA196" s="2">
        <v>1</v>
      </c>
      <c r="AB196" s="125" t="s">
        <v>76</v>
      </c>
      <c r="AC196" s="20" t="s">
        <v>23</v>
      </c>
      <c r="AD196" s="85">
        <v>0</v>
      </c>
      <c r="AE196" s="119">
        <v>0</v>
      </c>
      <c r="AF196" s="119">
        <v>0</v>
      </c>
      <c r="AG196" s="119">
        <v>0</v>
      </c>
      <c r="AH196" s="84">
        <v>0</v>
      </c>
      <c r="AI196" s="119">
        <f>SUBTOTAL(9,AD196:AG196)</f>
        <v>0</v>
      </c>
      <c r="AJ196" s="84">
        <v>2018</v>
      </c>
    </row>
    <row r="197" spans="18:36" ht="25.5">
      <c r="R197" s="2">
        <v>1</v>
      </c>
      <c r="S197" s="2">
        <v>0</v>
      </c>
      <c r="T197" s="2">
        <v>4</v>
      </c>
      <c r="U197" s="2">
        <v>0</v>
      </c>
      <c r="V197" s="2">
        <v>2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125" t="s">
        <v>77</v>
      </c>
      <c r="AC197" s="20" t="s">
        <v>19</v>
      </c>
      <c r="AD197" s="57">
        <v>60</v>
      </c>
      <c r="AE197" s="108" t="s">
        <v>147</v>
      </c>
      <c r="AF197" s="108" t="s">
        <v>147</v>
      </c>
      <c r="AG197" s="108" t="s">
        <v>147</v>
      </c>
      <c r="AH197" s="84" t="s">
        <v>147</v>
      </c>
      <c r="AI197" s="108" t="s">
        <v>147</v>
      </c>
      <c r="AJ197" s="84">
        <v>2014</v>
      </c>
    </row>
    <row r="198" spans="18:36" ht="38.25">
      <c r="R198" s="2">
        <v>1</v>
      </c>
      <c r="S198" s="2">
        <v>0</v>
      </c>
      <c r="T198" s="2">
        <v>4</v>
      </c>
      <c r="U198" s="2">
        <v>0</v>
      </c>
      <c r="V198" s="2">
        <v>2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125" t="s">
        <v>211</v>
      </c>
      <c r="AC198" s="20" t="s">
        <v>20</v>
      </c>
      <c r="AD198" s="57" t="s">
        <v>147</v>
      </c>
      <c r="AE198" s="108">
        <v>6</v>
      </c>
      <c r="AF198" s="108">
        <v>6</v>
      </c>
      <c r="AG198" s="108">
        <v>6</v>
      </c>
      <c r="AH198" s="84">
        <v>6</v>
      </c>
      <c r="AI198" s="108">
        <v>6</v>
      </c>
      <c r="AJ198" s="84">
        <v>2018</v>
      </c>
    </row>
    <row r="199" spans="18:36" ht="38.25">
      <c r="R199" s="2">
        <v>1</v>
      </c>
      <c r="S199" s="2">
        <v>0</v>
      </c>
      <c r="T199" s="2">
        <v>4</v>
      </c>
      <c r="U199" s="2">
        <v>0</v>
      </c>
      <c r="V199" s="2">
        <v>2</v>
      </c>
      <c r="W199" s="2">
        <v>0</v>
      </c>
      <c r="X199" s="2">
        <v>0</v>
      </c>
      <c r="Y199" s="2">
        <v>1</v>
      </c>
      <c r="Z199" s="2">
        <v>0</v>
      </c>
      <c r="AA199" s="2">
        <v>1</v>
      </c>
      <c r="AB199" s="128" t="s">
        <v>78</v>
      </c>
      <c r="AC199" s="20" t="s">
        <v>22</v>
      </c>
      <c r="AD199" s="51" t="s">
        <v>104</v>
      </c>
      <c r="AE199" s="106" t="s">
        <v>104</v>
      </c>
      <c r="AF199" s="106" t="s">
        <v>104</v>
      </c>
      <c r="AG199" s="106" t="s">
        <v>104</v>
      </c>
      <c r="AH199" s="84" t="s">
        <v>104</v>
      </c>
      <c r="AI199" s="106" t="s">
        <v>104</v>
      </c>
      <c r="AJ199" s="84">
        <v>2018</v>
      </c>
    </row>
    <row r="200" spans="18:36" ht="38.25">
      <c r="R200" s="2">
        <v>1</v>
      </c>
      <c r="S200" s="2">
        <v>0</v>
      </c>
      <c r="T200" s="2">
        <v>4</v>
      </c>
      <c r="U200" s="2">
        <v>0</v>
      </c>
      <c r="V200" s="2">
        <v>2</v>
      </c>
      <c r="W200" s="2">
        <v>0</v>
      </c>
      <c r="X200" s="2">
        <v>0</v>
      </c>
      <c r="Y200" s="2">
        <v>1</v>
      </c>
      <c r="Z200" s="2">
        <v>0</v>
      </c>
      <c r="AA200" s="2">
        <v>0</v>
      </c>
      <c r="AB200" s="123" t="s">
        <v>79</v>
      </c>
      <c r="AC200" s="20" t="s">
        <v>20</v>
      </c>
      <c r="AD200" s="51">
        <v>4</v>
      </c>
      <c r="AE200" s="107">
        <v>4</v>
      </c>
      <c r="AF200" s="107">
        <v>4</v>
      </c>
      <c r="AG200" s="107">
        <v>4</v>
      </c>
      <c r="AH200" s="84">
        <v>4</v>
      </c>
      <c r="AI200" s="106">
        <v>16</v>
      </c>
      <c r="AJ200" s="84">
        <v>2018</v>
      </c>
    </row>
    <row r="201" spans="18:36" ht="51">
      <c r="R201" s="2">
        <v>1</v>
      </c>
      <c r="S201" s="2">
        <v>0</v>
      </c>
      <c r="T201" s="2">
        <v>4</v>
      </c>
      <c r="U201" s="2">
        <v>0</v>
      </c>
      <c r="V201" s="2">
        <v>2</v>
      </c>
      <c r="W201" s="2">
        <v>0</v>
      </c>
      <c r="X201" s="2">
        <v>0</v>
      </c>
      <c r="Y201" s="2">
        <v>2</v>
      </c>
      <c r="Z201" s="2">
        <v>0</v>
      </c>
      <c r="AA201" s="2">
        <v>1</v>
      </c>
      <c r="AB201" s="125" t="s">
        <v>94</v>
      </c>
      <c r="AC201" s="20" t="s">
        <v>22</v>
      </c>
      <c r="AD201" s="51" t="s">
        <v>104</v>
      </c>
      <c r="AE201" s="106" t="s">
        <v>104</v>
      </c>
      <c r="AF201" s="106" t="s">
        <v>104</v>
      </c>
      <c r="AG201" s="106" t="s">
        <v>104</v>
      </c>
      <c r="AH201" s="84" t="s">
        <v>104</v>
      </c>
      <c r="AI201" s="106" t="s">
        <v>104</v>
      </c>
      <c r="AJ201" s="84">
        <v>2018</v>
      </c>
    </row>
    <row r="202" spans="18:36" ht="15">
      <c r="R202" s="2">
        <v>1</v>
      </c>
      <c r="S202" s="2">
        <v>0</v>
      </c>
      <c r="T202" s="2">
        <v>4</v>
      </c>
      <c r="U202" s="2">
        <v>0</v>
      </c>
      <c r="V202" s="2">
        <v>2</v>
      </c>
      <c r="W202" s="2">
        <v>0</v>
      </c>
      <c r="X202" s="2">
        <v>0</v>
      </c>
      <c r="Y202" s="2">
        <v>2</v>
      </c>
      <c r="Z202" s="2">
        <v>0</v>
      </c>
      <c r="AA202" s="2">
        <v>0</v>
      </c>
      <c r="AB202" s="125" t="s">
        <v>105</v>
      </c>
      <c r="AC202" s="20" t="s">
        <v>20</v>
      </c>
      <c r="AD202" s="51">
        <v>1</v>
      </c>
      <c r="AE202" s="107">
        <v>2</v>
      </c>
      <c r="AF202" s="107">
        <v>2</v>
      </c>
      <c r="AG202" s="107">
        <v>2</v>
      </c>
      <c r="AH202" s="84">
        <v>2</v>
      </c>
      <c r="AI202" s="106">
        <v>7</v>
      </c>
      <c r="AJ202" s="84">
        <v>2018</v>
      </c>
    </row>
    <row r="203" spans="1:36" ht="38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>
        <v>1</v>
      </c>
      <c r="S203" s="2">
        <v>0</v>
      </c>
      <c r="T203" s="2">
        <v>4</v>
      </c>
      <c r="U203" s="2">
        <v>0</v>
      </c>
      <c r="V203" s="2">
        <v>2</v>
      </c>
      <c r="W203" s="2">
        <v>0</v>
      </c>
      <c r="X203" s="2">
        <v>0</v>
      </c>
      <c r="Y203" s="2">
        <v>3</v>
      </c>
      <c r="Z203" s="2">
        <v>0</v>
      </c>
      <c r="AA203" s="2">
        <v>1</v>
      </c>
      <c r="AB203" s="125" t="s">
        <v>80</v>
      </c>
      <c r="AC203" s="20" t="s">
        <v>22</v>
      </c>
      <c r="AD203" s="51" t="s">
        <v>104</v>
      </c>
      <c r="AE203" s="103" t="s">
        <v>104</v>
      </c>
      <c r="AF203" s="103" t="s">
        <v>104</v>
      </c>
      <c r="AG203" s="103" t="s">
        <v>104</v>
      </c>
      <c r="AH203" s="84" t="s">
        <v>104</v>
      </c>
      <c r="AI203" s="103" t="s">
        <v>104</v>
      </c>
      <c r="AJ203" s="84">
        <v>2018</v>
      </c>
    </row>
    <row r="204" spans="18:36" ht="15">
      <c r="R204" s="2">
        <v>1</v>
      </c>
      <c r="S204" s="2">
        <v>0</v>
      </c>
      <c r="T204" s="2">
        <v>4</v>
      </c>
      <c r="U204" s="2">
        <v>0</v>
      </c>
      <c r="V204" s="2">
        <v>2</v>
      </c>
      <c r="W204" s="2">
        <v>0</v>
      </c>
      <c r="X204" s="2">
        <v>0</v>
      </c>
      <c r="Y204" s="2">
        <v>3</v>
      </c>
      <c r="Z204" s="2">
        <v>0</v>
      </c>
      <c r="AA204" s="2">
        <v>0</v>
      </c>
      <c r="AB204" s="125" t="s">
        <v>81</v>
      </c>
      <c r="AC204" s="20" t="s">
        <v>20</v>
      </c>
      <c r="AD204" s="57">
        <v>5</v>
      </c>
      <c r="AE204" s="108">
        <v>5</v>
      </c>
      <c r="AF204" s="108">
        <v>5</v>
      </c>
      <c r="AG204" s="108">
        <v>5</v>
      </c>
      <c r="AH204" s="84">
        <v>5</v>
      </c>
      <c r="AI204" s="108">
        <v>20</v>
      </c>
      <c r="AJ204" s="84">
        <v>2018</v>
      </c>
    </row>
    <row r="205" spans="18:36" ht="15">
      <c r="R205" s="2">
        <v>1</v>
      </c>
      <c r="S205" s="2">
        <v>0</v>
      </c>
      <c r="T205" s="2">
        <v>4</v>
      </c>
      <c r="U205" s="2">
        <v>0</v>
      </c>
      <c r="V205" s="2">
        <v>2</v>
      </c>
      <c r="W205" s="2">
        <v>0</v>
      </c>
      <c r="X205" s="2">
        <v>0</v>
      </c>
      <c r="Y205" s="2">
        <v>3</v>
      </c>
      <c r="Z205" s="2">
        <v>0</v>
      </c>
      <c r="AA205" s="2">
        <v>1</v>
      </c>
      <c r="AB205" s="125" t="s">
        <v>82</v>
      </c>
      <c r="AC205" s="20" t="s">
        <v>19</v>
      </c>
      <c r="AD205" s="57">
        <v>100</v>
      </c>
      <c r="AE205" s="108">
        <v>100</v>
      </c>
      <c r="AF205" s="108">
        <v>100</v>
      </c>
      <c r="AG205" s="108">
        <v>100</v>
      </c>
      <c r="AH205" s="84">
        <v>100</v>
      </c>
      <c r="AI205" s="106">
        <v>100</v>
      </c>
      <c r="AJ205" s="84">
        <v>2018</v>
      </c>
    </row>
    <row r="206" spans="18:84" s="66" customFormat="1" ht="31.5">
      <c r="R206" s="67">
        <v>1</v>
      </c>
      <c r="S206" s="67">
        <v>0</v>
      </c>
      <c r="T206" s="67">
        <v>5</v>
      </c>
      <c r="U206" s="67">
        <v>0</v>
      </c>
      <c r="V206" s="67">
        <v>0</v>
      </c>
      <c r="W206" s="67">
        <v>0</v>
      </c>
      <c r="X206" s="67">
        <v>0</v>
      </c>
      <c r="Y206" s="67">
        <v>0</v>
      </c>
      <c r="Z206" s="67">
        <v>0</v>
      </c>
      <c r="AA206" s="2">
        <v>2</v>
      </c>
      <c r="AB206" s="124" t="s">
        <v>83</v>
      </c>
      <c r="AC206" s="68" t="s">
        <v>23</v>
      </c>
      <c r="AD206" s="115">
        <f>AD207+AD213</f>
        <v>0</v>
      </c>
      <c r="AE206" s="118">
        <v>0</v>
      </c>
      <c r="AF206" s="118">
        <v>0</v>
      </c>
      <c r="AG206" s="118">
        <v>0</v>
      </c>
      <c r="AH206" s="90">
        <v>0</v>
      </c>
      <c r="AI206" s="118">
        <f>SUBTOTAL(9,AD206:AG206)</f>
        <v>0</v>
      </c>
      <c r="AJ206" s="90">
        <v>2018</v>
      </c>
      <c r="AK206" s="70"/>
      <c r="AL206" s="70"/>
      <c r="AM206" s="70"/>
      <c r="AN206" s="70"/>
      <c r="AO206" s="70"/>
      <c r="AP206" s="70"/>
      <c r="AQ206" s="70"/>
      <c r="AR206" s="70"/>
      <c r="AS206" s="70"/>
      <c r="AT206" s="70"/>
      <c r="AU206" s="70"/>
      <c r="AV206" s="70"/>
      <c r="AW206" s="70"/>
      <c r="AX206" s="70"/>
      <c r="AY206" s="70"/>
      <c r="AZ206" s="70"/>
      <c r="BA206" s="70"/>
      <c r="BB206" s="70"/>
      <c r="BC206" s="70"/>
      <c r="BD206" s="70"/>
      <c r="BE206" s="70"/>
      <c r="BF206" s="70"/>
      <c r="BG206" s="70"/>
      <c r="BH206" s="70"/>
      <c r="BI206" s="70"/>
      <c r="BJ206" s="70"/>
      <c r="BK206" s="70"/>
      <c r="BL206" s="70"/>
      <c r="BM206" s="70"/>
      <c r="BN206" s="70"/>
      <c r="BO206" s="70"/>
      <c r="BP206" s="70"/>
      <c r="BQ206" s="70"/>
      <c r="BR206" s="70"/>
      <c r="BS206" s="70"/>
      <c r="BT206" s="70"/>
      <c r="BU206" s="70"/>
      <c r="BV206" s="70"/>
      <c r="BW206" s="70"/>
      <c r="BX206" s="70"/>
      <c r="BY206" s="70"/>
      <c r="BZ206" s="70"/>
      <c r="CA206" s="70"/>
      <c r="CB206" s="70"/>
      <c r="CC206" s="70"/>
      <c r="CD206" s="70"/>
      <c r="CE206" s="70"/>
      <c r="CF206" s="71"/>
    </row>
    <row r="207" spans="18:36" ht="51">
      <c r="R207" s="2">
        <v>1</v>
      </c>
      <c r="S207" s="2">
        <v>0</v>
      </c>
      <c r="T207" s="2">
        <v>5</v>
      </c>
      <c r="U207" s="2">
        <v>0</v>
      </c>
      <c r="V207" s="2">
        <v>1</v>
      </c>
      <c r="W207" s="2">
        <v>0</v>
      </c>
      <c r="X207" s="2">
        <v>0</v>
      </c>
      <c r="Y207" s="2">
        <v>0</v>
      </c>
      <c r="Z207" s="2">
        <v>0</v>
      </c>
      <c r="AA207" s="67">
        <v>0</v>
      </c>
      <c r="AB207" s="125" t="s">
        <v>95</v>
      </c>
      <c r="AC207" s="20" t="s">
        <v>23</v>
      </c>
      <c r="AD207" s="85">
        <v>0</v>
      </c>
      <c r="AE207" s="85">
        <v>0</v>
      </c>
      <c r="AF207" s="85">
        <v>0</v>
      </c>
      <c r="AG207" s="85">
        <v>0</v>
      </c>
      <c r="AH207" s="84">
        <v>0</v>
      </c>
      <c r="AI207" s="119">
        <f>SUM(AE207:AG207)</f>
        <v>0</v>
      </c>
      <c r="AJ207" s="84">
        <v>2018</v>
      </c>
    </row>
    <row r="208" spans="18:36" ht="25.5">
      <c r="R208" s="2">
        <v>1</v>
      </c>
      <c r="S208" s="2">
        <v>0</v>
      </c>
      <c r="T208" s="2">
        <v>5</v>
      </c>
      <c r="U208" s="2">
        <v>0</v>
      </c>
      <c r="V208" s="2">
        <v>1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125" t="s">
        <v>106</v>
      </c>
      <c r="AC208" s="20" t="s">
        <v>20</v>
      </c>
      <c r="AD208" s="51">
        <v>70</v>
      </c>
      <c r="AE208" s="109">
        <v>80</v>
      </c>
      <c r="AF208" s="109">
        <v>85</v>
      </c>
      <c r="AG208" s="109">
        <v>90</v>
      </c>
      <c r="AH208" s="84">
        <v>85</v>
      </c>
      <c r="AI208" s="106">
        <v>325</v>
      </c>
      <c r="AJ208" s="84">
        <v>2018</v>
      </c>
    </row>
    <row r="209" spans="18:36" ht="38.25">
      <c r="R209" s="2">
        <v>1</v>
      </c>
      <c r="S209" s="2">
        <v>0</v>
      </c>
      <c r="T209" s="2">
        <v>5</v>
      </c>
      <c r="U209" s="2">
        <v>0</v>
      </c>
      <c r="V209" s="2">
        <v>1</v>
      </c>
      <c r="W209" s="2">
        <v>0</v>
      </c>
      <c r="X209" s="2">
        <v>0</v>
      </c>
      <c r="Y209" s="2">
        <v>1</v>
      </c>
      <c r="Z209" s="2">
        <v>0</v>
      </c>
      <c r="AA209" s="2">
        <v>1</v>
      </c>
      <c r="AB209" s="125" t="s">
        <v>84</v>
      </c>
      <c r="AC209" s="20" t="s">
        <v>22</v>
      </c>
      <c r="AD209" s="51" t="s">
        <v>104</v>
      </c>
      <c r="AE209" s="106" t="s">
        <v>104</v>
      </c>
      <c r="AF209" s="106" t="s">
        <v>104</v>
      </c>
      <c r="AG209" s="106" t="s">
        <v>104</v>
      </c>
      <c r="AH209" s="84" t="s">
        <v>104</v>
      </c>
      <c r="AI209" s="106" t="s">
        <v>104</v>
      </c>
      <c r="AJ209" s="84">
        <v>2018</v>
      </c>
    </row>
    <row r="210" spans="18:36" ht="15">
      <c r="R210" s="2">
        <v>1</v>
      </c>
      <c r="S210" s="2">
        <v>0</v>
      </c>
      <c r="T210" s="2">
        <v>5</v>
      </c>
      <c r="U210" s="2">
        <v>0</v>
      </c>
      <c r="V210" s="2">
        <v>1</v>
      </c>
      <c r="W210" s="2">
        <v>0</v>
      </c>
      <c r="X210" s="2">
        <v>0</v>
      </c>
      <c r="Y210" s="2">
        <v>1</v>
      </c>
      <c r="Z210" s="2">
        <v>0</v>
      </c>
      <c r="AA210" s="2">
        <v>0</v>
      </c>
      <c r="AB210" s="128" t="s">
        <v>96</v>
      </c>
      <c r="AC210" s="20" t="s">
        <v>20</v>
      </c>
      <c r="AD210" s="51">
        <v>52</v>
      </c>
      <c r="AE210" s="110">
        <v>25</v>
      </c>
      <c r="AF210" s="110">
        <v>25</v>
      </c>
      <c r="AG210" s="110">
        <v>25</v>
      </c>
      <c r="AH210" s="84">
        <v>25</v>
      </c>
      <c r="AI210" s="106">
        <v>127</v>
      </c>
      <c r="AJ210" s="84">
        <v>2018</v>
      </c>
    </row>
    <row r="211" spans="18:36" ht="25.5">
      <c r="R211" s="2">
        <v>1</v>
      </c>
      <c r="S211" s="2">
        <v>0</v>
      </c>
      <c r="T211" s="2">
        <v>5</v>
      </c>
      <c r="U211" s="2">
        <v>0</v>
      </c>
      <c r="V211" s="2">
        <v>1</v>
      </c>
      <c r="W211" s="2">
        <v>0</v>
      </c>
      <c r="X211" s="2">
        <v>0</v>
      </c>
      <c r="Y211" s="2">
        <v>2</v>
      </c>
      <c r="Z211" s="2">
        <v>0</v>
      </c>
      <c r="AA211" s="2">
        <v>1</v>
      </c>
      <c r="AB211" s="125" t="s">
        <v>97</v>
      </c>
      <c r="AC211" s="20" t="s">
        <v>22</v>
      </c>
      <c r="AD211" s="51" t="s">
        <v>104</v>
      </c>
      <c r="AE211" s="106" t="s">
        <v>104</v>
      </c>
      <c r="AF211" s="106" t="s">
        <v>104</v>
      </c>
      <c r="AG211" s="106" t="s">
        <v>104</v>
      </c>
      <c r="AH211" s="84" t="s">
        <v>104</v>
      </c>
      <c r="AI211" s="106" t="s">
        <v>104</v>
      </c>
      <c r="AJ211" s="84">
        <v>2018</v>
      </c>
    </row>
    <row r="212" spans="18:36" ht="25.5">
      <c r="R212" s="2">
        <v>1</v>
      </c>
      <c r="S212" s="2">
        <v>0</v>
      </c>
      <c r="T212" s="2">
        <v>5</v>
      </c>
      <c r="U212" s="2">
        <v>0</v>
      </c>
      <c r="V212" s="2">
        <v>1</v>
      </c>
      <c r="W212" s="2">
        <v>0</v>
      </c>
      <c r="X212" s="2">
        <v>0</v>
      </c>
      <c r="Y212" s="2">
        <v>2</v>
      </c>
      <c r="Z212" s="2">
        <v>0</v>
      </c>
      <c r="AA212" s="2">
        <v>0</v>
      </c>
      <c r="AB212" s="125" t="s">
        <v>98</v>
      </c>
      <c r="AC212" s="20" t="s">
        <v>20</v>
      </c>
      <c r="AD212" s="51">
        <v>4</v>
      </c>
      <c r="AE212" s="110">
        <v>15</v>
      </c>
      <c r="AF212" s="110">
        <v>16</v>
      </c>
      <c r="AG212" s="110">
        <v>17</v>
      </c>
      <c r="AH212" s="84">
        <v>16</v>
      </c>
      <c r="AI212" s="106">
        <v>52</v>
      </c>
      <c r="AJ212" s="84">
        <v>2018</v>
      </c>
    </row>
    <row r="213" spans="18:36" ht="38.25">
      <c r="R213" s="2">
        <v>1</v>
      </c>
      <c r="S213" s="2">
        <v>0</v>
      </c>
      <c r="T213" s="2">
        <v>5</v>
      </c>
      <c r="U213" s="2">
        <v>0</v>
      </c>
      <c r="V213" s="2">
        <v>2</v>
      </c>
      <c r="W213" s="2">
        <v>0</v>
      </c>
      <c r="X213" s="2">
        <v>0</v>
      </c>
      <c r="Y213" s="2">
        <v>0</v>
      </c>
      <c r="Z213" s="2">
        <v>0</v>
      </c>
      <c r="AA213" s="2">
        <v>1</v>
      </c>
      <c r="AB213" s="128" t="s">
        <v>99</v>
      </c>
      <c r="AC213" s="20" t="s">
        <v>23</v>
      </c>
      <c r="AD213" s="85">
        <v>0</v>
      </c>
      <c r="AE213" s="119">
        <v>0</v>
      </c>
      <c r="AF213" s="119">
        <v>0</v>
      </c>
      <c r="AG213" s="119">
        <v>0</v>
      </c>
      <c r="AH213" s="84">
        <v>0</v>
      </c>
      <c r="AI213" s="119">
        <f>SUBTOTAL(9,AD213:AG213)</f>
        <v>0</v>
      </c>
      <c r="AJ213" s="84">
        <v>2018</v>
      </c>
    </row>
    <row r="214" spans="18:36" ht="25.5">
      <c r="R214" s="2">
        <v>1</v>
      </c>
      <c r="S214" s="2">
        <v>0</v>
      </c>
      <c r="T214" s="2">
        <v>5</v>
      </c>
      <c r="U214" s="2">
        <v>0</v>
      </c>
      <c r="V214" s="2">
        <v>2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125" t="s">
        <v>107</v>
      </c>
      <c r="AC214" s="20" t="s">
        <v>20</v>
      </c>
      <c r="AD214" s="51">
        <v>70</v>
      </c>
      <c r="AE214" s="107">
        <v>30</v>
      </c>
      <c r="AF214" s="107">
        <v>35</v>
      </c>
      <c r="AG214" s="107">
        <v>35</v>
      </c>
      <c r="AH214" s="84">
        <v>35</v>
      </c>
      <c r="AI214" s="106">
        <v>170</v>
      </c>
      <c r="AJ214" s="84">
        <v>2018</v>
      </c>
    </row>
    <row r="215" spans="18:36" ht="38.25">
      <c r="R215" s="2">
        <v>1</v>
      </c>
      <c r="S215" s="2">
        <v>0</v>
      </c>
      <c r="T215" s="2">
        <v>5</v>
      </c>
      <c r="U215" s="2">
        <v>0</v>
      </c>
      <c r="V215" s="2">
        <v>2</v>
      </c>
      <c r="W215" s="2">
        <v>0</v>
      </c>
      <c r="X215" s="2">
        <v>0</v>
      </c>
      <c r="Y215" s="2">
        <v>1</v>
      </c>
      <c r="Z215" s="2">
        <v>0</v>
      </c>
      <c r="AA215" s="2">
        <v>1</v>
      </c>
      <c r="AB215" s="125" t="s">
        <v>108</v>
      </c>
      <c r="AC215" s="20" t="s">
        <v>22</v>
      </c>
      <c r="AD215" s="51" t="s">
        <v>104</v>
      </c>
      <c r="AE215" s="106" t="s">
        <v>104</v>
      </c>
      <c r="AF215" s="106" t="s">
        <v>104</v>
      </c>
      <c r="AG215" s="106" t="s">
        <v>104</v>
      </c>
      <c r="AH215" s="84" t="s">
        <v>104</v>
      </c>
      <c r="AI215" s="106" t="s">
        <v>104</v>
      </c>
      <c r="AJ215" s="84">
        <v>2017</v>
      </c>
    </row>
    <row r="216" spans="18:36" ht="15">
      <c r="R216" s="2">
        <v>1</v>
      </c>
      <c r="S216" s="2">
        <v>0</v>
      </c>
      <c r="T216" s="2">
        <v>5</v>
      </c>
      <c r="U216" s="2">
        <v>0</v>
      </c>
      <c r="V216" s="2">
        <v>2</v>
      </c>
      <c r="W216" s="2">
        <v>0</v>
      </c>
      <c r="X216" s="2">
        <v>0</v>
      </c>
      <c r="Y216" s="2">
        <v>1</v>
      </c>
      <c r="Z216" s="2">
        <v>0</v>
      </c>
      <c r="AA216" s="2">
        <v>0</v>
      </c>
      <c r="AB216" s="125" t="s">
        <v>100</v>
      </c>
      <c r="AC216" s="20" t="s">
        <v>20</v>
      </c>
      <c r="AD216" s="51">
        <v>4</v>
      </c>
      <c r="AE216" s="107">
        <v>4</v>
      </c>
      <c r="AF216" s="107">
        <v>4</v>
      </c>
      <c r="AG216" s="107">
        <v>4</v>
      </c>
      <c r="AH216" s="84">
        <v>4</v>
      </c>
      <c r="AI216" s="106">
        <v>16</v>
      </c>
      <c r="AJ216" s="84">
        <v>2018</v>
      </c>
    </row>
    <row r="217" spans="1:36" ht="5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>
        <v>1</v>
      </c>
      <c r="S217" s="2">
        <v>0</v>
      </c>
      <c r="T217" s="2">
        <v>5</v>
      </c>
      <c r="U217" s="2">
        <v>0</v>
      </c>
      <c r="V217" s="2">
        <v>2</v>
      </c>
      <c r="W217" s="2">
        <v>0</v>
      </c>
      <c r="X217" s="2">
        <v>0</v>
      </c>
      <c r="Y217" s="2">
        <v>2</v>
      </c>
      <c r="Z217" s="2">
        <v>0</v>
      </c>
      <c r="AA217" s="2">
        <v>1</v>
      </c>
      <c r="AB217" s="121" t="s">
        <v>85</v>
      </c>
      <c r="AC217" s="20" t="s">
        <v>22</v>
      </c>
      <c r="AD217" s="51" t="s">
        <v>104</v>
      </c>
      <c r="AE217" s="103" t="s">
        <v>104</v>
      </c>
      <c r="AF217" s="103" t="s">
        <v>104</v>
      </c>
      <c r="AG217" s="103" t="s">
        <v>104</v>
      </c>
      <c r="AH217" s="84" t="s">
        <v>104</v>
      </c>
      <c r="AI217" s="103" t="s">
        <v>104</v>
      </c>
      <c r="AJ217" s="84">
        <v>2018</v>
      </c>
    </row>
    <row r="218" spans="18:36" ht="15">
      <c r="R218" s="2">
        <v>1</v>
      </c>
      <c r="S218" s="2">
        <v>0</v>
      </c>
      <c r="T218" s="2">
        <v>5</v>
      </c>
      <c r="U218" s="2">
        <v>0</v>
      </c>
      <c r="V218" s="2">
        <v>2</v>
      </c>
      <c r="W218" s="2">
        <v>0</v>
      </c>
      <c r="X218" s="2">
        <v>0</v>
      </c>
      <c r="Y218" s="2">
        <v>2</v>
      </c>
      <c r="Z218" s="2">
        <v>0</v>
      </c>
      <c r="AA218" s="2">
        <v>1</v>
      </c>
      <c r="AB218" s="121" t="s">
        <v>109</v>
      </c>
      <c r="AC218" s="20" t="s">
        <v>20</v>
      </c>
      <c r="AD218" s="51">
        <v>2</v>
      </c>
      <c r="AE218" s="111">
        <v>2</v>
      </c>
      <c r="AF218" s="111">
        <v>2</v>
      </c>
      <c r="AG218" s="111">
        <v>2</v>
      </c>
      <c r="AH218" s="84">
        <v>2</v>
      </c>
      <c r="AI218" s="111">
        <v>8</v>
      </c>
      <c r="AJ218" s="84">
        <v>2018</v>
      </c>
    </row>
    <row r="219" spans="18:36" ht="15">
      <c r="R219" s="2">
        <v>1</v>
      </c>
      <c r="S219" s="2">
        <v>0</v>
      </c>
      <c r="T219" s="2">
        <v>5</v>
      </c>
      <c r="U219" s="2">
        <v>0</v>
      </c>
      <c r="V219" s="2">
        <v>2</v>
      </c>
      <c r="W219" s="2">
        <v>0</v>
      </c>
      <c r="X219" s="2">
        <v>0</v>
      </c>
      <c r="Y219" s="2">
        <v>2</v>
      </c>
      <c r="Z219" s="2">
        <v>0</v>
      </c>
      <c r="AA219" s="2">
        <v>2</v>
      </c>
      <c r="AB219" s="121" t="s">
        <v>110</v>
      </c>
      <c r="AC219" s="20" t="s">
        <v>21</v>
      </c>
      <c r="AD219" s="51">
        <v>3</v>
      </c>
      <c r="AE219" s="111">
        <v>4</v>
      </c>
      <c r="AF219" s="111">
        <v>4</v>
      </c>
      <c r="AG219" s="111">
        <v>4</v>
      </c>
      <c r="AH219" s="84">
        <v>4</v>
      </c>
      <c r="AI219" s="111">
        <v>15</v>
      </c>
      <c r="AJ219" s="84">
        <v>2018</v>
      </c>
    </row>
    <row r="220" spans="18:84" s="66" customFormat="1" ht="15.75">
      <c r="R220" s="67">
        <v>1</v>
      </c>
      <c r="S220" s="67">
        <v>0</v>
      </c>
      <c r="T220" s="67">
        <v>9</v>
      </c>
      <c r="U220" s="67">
        <v>0</v>
      </c>
      <c r="V220" s="67">
        <v>0</v>
      </c>
      <c r="W220" s="67">
        <v>0</v>
      </c>
      <c r="X220" s="67">
        <v>0</v>
      </c>
      <c r="Y220" s="67">
        <v>0</v>
      </c>
      <c r="Z220" s="67">
        <v>0</v>
      </c>
      <c r="AA220" s="145">
        <v>0</v>
      </c>
      <c r="AB220" s="124" t="s">
        <v>24</v>
      </c>
      <c r="AC220" s="68" t="s">
        <v>23</v>
      </c>
      <c r="AD220" s="115">
        <f>AD221</f>
        <v>19221327.94</v>
      </c>
      <c r="AE220" s="115">
        <v>19575574.48</v>
      </c>
      <c r="AF220" s="115">
        <v>22004808.44</v>
      </c>
      <c r="AG220" s="115">
        <v>22859675.12</v>
      </c>
      <c r="AH220" s="138">
        <v>22011175.12</v>
      </c>
      <c r="AI220" s="116">
        <v>105672561.1</v>
      </c>
      <c r="AJ220" s="90">
        <v>2018</v>
      </c>
      <c r="AK220" s="70"/>
      <c r="AL220" s="70"/>
      <c r="AM220" s="70"/>
      <c r="AN220" s="70"/>
      <c r="AO220" s="70"/>
      <c r="AP220" s="70"/>
      <c r="AQ220" s="70"/>
      <c r="AR220" s="70"/>
      <c r="AS220" s="70"/>
      <c r="AT220" s="70"/>
      <c r="AU220" s="70"/>
      <c r="AV220" s="70"/>
      <c r="AW220" s="70"/>
      <c r="AX220" s="70"/>
      <c r="AY220" s="70"/>
      <c r="AZ220" s="70"/>
      <c r="BA220" s="70"/>
      <c r="BB220" s="70"/>
      <c r="BC220" s="70"/>
      <c r="BD220" s="70"/>
      <c r="BE220" s="70"/>
      <c r="BF220" s="70"/>
      <c r="BG220" s="70"/>
      <c r="BH220" s="70"/>
      <c r="BI220" s="70"/>
      <c r="BJ220" s="70"/>
      <c r="BK220" s="70"/>
      <c r="BL220" s="70"/>
      <c r="BM220" s="70"/>
      <c r="BN220" s="70"/>
      <c r="BO220" s="70"/>
      <c r="BP220" s="70"/>
      <c r="BQ220" s="70"/>
      <c r="BR220" s="70"/>
      <c r="BS220" s="70"/>
      <c r="BT220" s="70"/>
      <c r="BU220" s="70"/>
      <c r="BV220" s="70"/>
      <c r="BW220" s="70"/>
      <c r="BX220" s="70"/>
      <c r="BY220" s="70"/>
      <c r="BZ220" s="70"/>
      <c r="CA220" s="70"/>
      <c r="CB220" s="70"/>
      <c r="CC220" s="70"/>
      <c r="CD220" s="70"/>
      <c r="CE220" s="70"/>
      <c r="CF220" s="71"/>
    </row>
    <row r="221" spans="1:36" ht="25.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>
        <v>1</v>
      </c>
      <c r="S221" s="2">
        <v>0</v>
      </c>
      <c r="T221" s="2">
        <v>9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144">
        <v>0</v>
      </c>
      <c r="AB221" s="125" t="s">
        <v>136</v>
      </c>
      <c r="AC221" s="20" t="s">
        <v>23</v>
      </c>
      <c r="AD221" s="85">
        <f>AD222</f>
        <v>19221327.94</v>
      </c>
      <c r="AE221" s="136">
        <v>19575574.48</v>
      </c>
      <c r="AF221" s="141">
        <v>22004808.44</v>
      </c>
      <c r="AG221" s="85">
        <v>22859675.12</v>
      </c>
      <c r="AH221" s="75">
        <v>22011175.12</v>
      </c>
      <c r="AI221" s="103">
        <v>105672561.1</v>
      </c>
      <c r="AJ221" s="84">
        <v>2018</v>
      </c>
    </row>
    <row r="222" spans="18:36" ht="25.5">
      <c r="R222" s="2">
        <v>1</v>
      </c>
      <c r="S222" s="2">
        <v>0</v>
      </c>
      <c r="T222" s="2">
        <v>9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125" t="s">
        <v>137</v>
      </c>
      <c r="AC222" s="20" t="s">
        <v>23</v>
      </c>
      <c r="AD222" s="85">
        <f>AD223+AD231</f>
        <v>19221327.94</v>
      </c>
      <c r="AE222" s="136">
        <v>19575574.48</v>
      </c>
      <c r="AF222" s="141">
        <v>22004808.44</v>
      </c>
      <c r="AG222" s="85">
        <v>22859675.12</v>
      </c>
      <c r="AH222" s="75">
        <v>22011175.12</v>
      </c>
      <c r="AI222" s="103">
        <v>105672561.1</v>
      </c>
      <c r="AJ222" s="84">
        <v>2018</v>
      </c>
    </row>
    <row r="223" spans="18:36" ht="25.5">
      <c r="R223" s="2">
        <v>1</v>
      </c>
      <c r="S223" s="2">
        <v>0</v>
      </c>
      <c r="T223" s="2">
        <v>9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125" t="s">
        <v>138</v>
      </c>
      <c r="AC223" s="20" t="s">
        <v>23</v>
      </c>
      <c r="AD223" s="85">
        <f>AD224+AD226+AD228</f>
        <v>18233494.53</v>
      </c>
      <c r="AE223" s="85">
        <v>18567965.66</v>
      </c>
      <c r="AF223" s="141">
        <v>22004808.44</v>
      </c>
      <c r="AG223" s="85">
        <v>22859675.12</v>
      </c>
      <c r="AH223" s="75">
        <v>22011175.12</v>
      </c>
      <c r="AI223" s="103">
        <v>103677118.87</v>
      </c>
      <c r="AJ223" s="84">
        <v>2018</v>
      </c>
    </row>
    <row r="224" spans="1:36" ht="15">
      <c r="A224" s="31">
        <v>0</v>
      </c>
      <c r="B224" s="31">
        <v>0</v>
      </c>
      <c r="C224" s="31">
        <v>5</v>
      </c>
      <c r="D224" s="31">
        <v>0</v>
      </c>
      <c r="E224" s="31">
        <v>1</v>
      </c>
      <c r="F224" s="31">
        <v>0</v>
      </c>
      <c r="G224" s="31">
        <v>2</v>
      </c>
      <c r="H224" s="31">
        <v>1</v>
      </c>
      <c r="I224" s="31">
        <v>0</v>
      </c>
      <c r="J224" s="31">
        <v>9</v>
      </c>
      <c r="K224" s="31">
        <v>9</v>
      </c>
      <c r="L224" s="31">
        <v>0</v>
      </c>
      <c r="M224" s="31">
        <v>0</v>
      </c>
      <c r="N224" s="31">
        <v>2</v>
      </c>
      <c r="R224" s="2">
        <v>1</v>
      </c>
      <c r="S224" s="2">
        <v>0</v>
      </c>
      <c r="T224" s="2">
        <v>9</v>
      </c>
      <c r="U224" s="2">
        <v>0</v>
      </c>
      <c r="V224" s="2">
        <v>1</v>
      </c>
      <c r="W224" s="2">
        <v>0</v>
      </c>
      <c r="X224" s="2">
        <v>0</v>
      </c>
      <c r="Y224" s="2">
        <v>1</v>
      </c>
      <c r="Z224" s="2">
        <v>0</v>
      </c>
      <c r="AA224" s="2">
        <v>0</v>
      </c>
      <c r="AB224" s="126" t="s">
        <v>139</v>
      </c>
      <c r="AC224" s="20" t="s">
        <v>23</v>
      </c>
      <c r="AD224" s="85">
        <v>1003069.23</v>
      </c>
      <c r="AE224" s="75">
        <v>1003689.72</v>
      </c>
      <c r="AF224" s="75">
        <v>0</v>
      </c>
      <c r="AG224" s="75">
        <v>0</v>
      </c>
      <c r="AH224" s="84">
        <v>0</v>
      </c>
      <c r="AI224" s="103">
        <f>SUBTOTAL(9,AD224:AG224)</f>
        <v>2006758.95</v>
      </c>
      <c r="AJ224" s="84">
        <v>2015</v>
      </c>
    </row>
    <row r="225" spans="1:36" ht="15">
      <c r="A225" s="31">
        <v>0</v>
      </c>
      <c r="B225" s="31">
        <v>0</v>
      </c>
      <c r="C225" s="31">
        <v>5</v>
      </c>
      <c r="D225" s="31">
        <v>0</v>
      </c>
      <c r="E225" s="31">
        <v>1</v>
      </c>
      <c r="F225" s="31">
        <v>0</v>
      </c>
      <c r="G225" s="31">
        <v>2</v>
      </c>
      <c r="H225" s="31">
        <v>1</v>
      </c>
      <c r="I225" s="31">
        <v>0</v>
      </c>
      <c r="J225" s="31">
        <v>9</v>
      </c>
      <c r="K225" s="31">
        <v>0</v>
      </c>
      <c r="L225" s="31">
        <v>0</v>
      </c>
      <c r="M225" s="31">
        <v>2</v>
      </c>
      <c r="N225" s="31">
        <v>0</v>
      </c>
      <c r="O225" s="31">
        <v>0</v>
      </c>
      <c r="P225" s="31">
        <v>2</v>
      </c>
      <c r="Q225" s="135" t="s">
        <v>208</v>
      </c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126"/>
      <c r="AC225" s="20"/>
      <c r="AD225" s="85"/>
      <c r="AE225" s="75"/>
      <c r="AF225" s="75">
        <v>1151080.09</v>
      </c>
      <c r="AG225" s="75">
        <v>1074390.09</v>
      </c>
      <c r="AH225" s="75">
        <v>1074390.09</v>
      </c>
      <c r="AI225" s="103">
        <v>3299860.27</v>
      </c>
      <c r="AJ225" s="84">
        <v>2018</v>
      </c>
    </row>
    <row r="226" spans="1:36" ht="25.5">
      <c r="A226" s="31">
        <v>0</v>
      </c>
      <c r="B226" s="31">
        <v>0</v>
      </c>
      <c r="C226" s="31">
        <v>5</v>
      </c>
      <c r="D226" s="31">
        <v>0</v>
      </c>
      <c r="E226" s="31">
        <v>1</v>
      </c>
      <c r="F226" s="31">
        <v>0</v>
      </c>
      <c r="G226" s="31">
        <v>4</v>
      </c>
      <c r="H226" s="31">
        <v>1</v>
      </c>
      <c r="I226" s="31">
        <v>0</v>
      </c>
      <c r="J226" s="31">
        <v>9</v>
      </c>
      <c r="K226" s="31">
        <v>9</v>
      </c>
      <c r="L226" s="31">
        <v>0</v>
      </c>
      <c r="M226" s="31">
        <v>0</v>
      </c>
      <c r="N226" s="31">
        <v>1</v>
      </c>
      <c r="R226" s="2">
        <v>1</v>
      </c>
      <c r="S226" s="2">
        <v>0</v>
      </c>
      <c r="T226" s="2">
        <v>9</v>
      </c>
      <c r="U226" s="2">
        <v>0</v>
      </c>
      <c r="V226" s="2">
        <v>1</v>
      </c>
      <c r="W226" s="2">
        <v>0</v>
      </c>
      <c r="X226" s="2">
        <v>0</v>
      </c>
      <c r="Y226" s="2">
        <v>2</v>
      </c>
      <c r="Z226" s="2">
        <v>0</v>
      </c>
      <c r="AA226" s="2">
        <v>0</v>
      </c>
      <c r="AB226" s="127" t="s">
        <v>86</v>
      </c>
      <c r="AC226" s="20" t="s">
        <v>23</v>
      </c>
      <c r="AD226" s="85">
        <v>17042275.32</v>
      </c>
      <c r="AE226" s="75">
        <v>17366275.94</v>
      </c>
      <c r="AF226" s="75">
        <v>0</v>
      </c>
      <c r="AG226" s="75">
        <v>0</v>
      </c>
      <c r="AH226" s="84">
        <v>0</v>
      </c>
      <c r="AI226" s="103">
        <f>SUBTOTAL(9,AD226:AG226)</f>
        <v>34408551.260000005</v>
      </c>
      <c r="AJ226" s="84">
        <v>2015</v>
      </c>
    </row>
    <row r="227" spans="1:36" ht="15">
      <c r="A227" s="31">
        <v>0</v>
      </c>
      <c r="B227" s="31">
        <v>0</v>
      </c>
      <c r="C227" s="31">
        <v>5</v>
      </c>
      <c r="D227" s="31">
        <v>0</v>
      </c>
      <c r="E227" s="31">
        <v>1</v>
      </c>
      <c r="F227" s="31">
        <v>0</v>
      </c>
      <c r="G227" s="31">
        <v>4</v>
      </c>
      <c r="H227" s="31">
        <v>1</v>
      </c>
      <c r="I227" s="31">
        <v>0</v>
      </c>
      <c r="J227" s="31">
        <v>9</v>
      </c>
      <c r="K227" s="31">
        <v>0</v>
      </c>
      <c r="L227" s="31">
        <v>0</v>
      </c>
      <c r="M227" s="31">
        <v>2</v>
      </c>
      <c r="N227" s="31">
        <v>0</v>
      </c>
      <c r="O227" s="31">
        <v>0</v>
      </c>
      <c r="P227" s="31">
        <v>1</v>
      </c>
      <c r="Q227" s="135" t="s">
        <v>208</v>
      </c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127"/>
      <c r="AC227" s="20"/>
      <c r="AD227" s="85"/>
      <c r="AE227" s="75"/>
      <c r="AF227" s="75">
        <v>20031528.35</v>
      </c>
      <c r="AG227" s="75">
        <v>20804785.03</v>
      </c>
      <c r="AH227" s="75">
        <v>20804785.03</v>
      </c>
      <c r="AI227" s="103">
        <v>61641098.41</v>
      </c>
      <c r="AJ227" s="84">
        <v>2018</v>
      </c>
    </row>
    <row r="228" spans="1:36" ht="51">
      <c r="A228" s="31">
        <v>0</v>
      </c>
      <c r="B228" s="31">
        <v>0</v>
      </c>
      <c r="C228" s="31">
        <v>5</v>
      </c>
      <c r="D228" s="31">
        <v>0</v>
      </c>
      <c r="E228" s="31">
        <v>1</v>
      </c>
      <c r="F228" s="31">
        <v>0</v>
      </c>
      <c r="G228" s="31">
        <v>4</v>
      </c>
      <c r="H228" s="31">
        <v>1</v>
      </c>
      <c r="I228" s="31">
        <v>0</v>
      </c>
      <c r="J228" s="31">
        <v>9</v>
      </c>
      <c r="K228" s="31">
        <v>7</v>
      </c>
      <c r="L228" s="31">
        <v>5</v>
      </c>
      <c r="M228" s="31">
        <v>4</v>
      </c>
      <c r="N228" s="31">
        <v>1</v>
      </c>
      <c r="R228" s="2">
        <v>1</v>
      </c>
      <c r="S228" s="2">
        <v>0</v>
      </c>
      <c r="T228" s="2">
        <v>9</v>
      </c>
      <c r="U228" s="2">
        <v>0</v>
      </c>
      <c r="V228" s="2">
        <v>1</v>
      </c>
      <c r="W228" s="2">
        <v>0</v>
      </c>
      <c r="X228" s="2">
        <v>0</v>
      </c>
      <c r="Y228" s="2">
        <v>5</v>
      </c>
      <c r="Z228" s="2">
        <v>0</v>
      </c>
      <c r="AA228" s="2">
        <v>0</v>
      </c>
      <c r="AB228" s="126" t="s">
        <v>140</v>
      </c>
      <c r="AC228" s="20" t="s">
        <v>23</v>
      </c>
      <c r="AD228" s="85">
        <v>188149.98</v>
      </c>
      <c r="AE228" s="75">
        <v>198000</v>
      </c>
      <c r="AF228" s="75">
        <v>0</v>
      </c>
      <c r="AG228" s="75">
        <v>0</v>
      </c>
      <c r="AH228" s="84">
        <v>0</v>
      </c>
      <c r="AI228" s="103">
        <f>SUBTOTAL(9,AD228:AG228)</f>
        <v>386149.98</v>
      </c>
      <c r="AJ228" s="84">
        <v>2015</v>
      </c>
    </row>
    <row r="229" spans="1:36" ht="15">
      <c r="A229" s="31">
        <v>0</v>
      </c>
      <c r="B229" s="31">
        <v>0</v>
      </c>
      <c r="C229" s="31">
        <v>5</v>
      </c>
      <c r="D229" s="31">
        <v>0</v>
      </c>
      <c r="E229" s="31">
        <v>1</v>
      </c>
      <c r="F229" s="31">
        <v>0</v>
      </c>
      <c r="G229" s="31">
        <v>4</v>
      </c>
      <c r="H229" s="31">
        <v>1</v>
      </c>
      <c r="I229" s="31">
        <v>0</v>
      </c>
      <c r="J229" s="31">
        <v>9</v>
      </c>
      <c r="K229" s="31">
        <v>0</v>
      </c>
      <c r="L229" s="31">
        <v>0</v>
      </c>
      <c r="M229" s="31">
        <v>1</v>
      </c>
      <c r="N229" s="31">
        <v>0</v>
      </c>
      <c r="O229" s="31">
        <v>5</v>
      </c>
      <c r="P229" s="31">
        <v>4</v>
      </c>
      <c r="Q229" s="135" t="s">
        <v>208</v>
      </c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126"/>
      <c r="AC229" s="20" t="s">
        <v>23</v>
      </c>
      <c r="AD229" s="85"/>
      <c r="AE229" s="75"/>
      <c r="AF229" s="75">
        <v>132000</v>
      </c>
      <c r="AG229" s="75">
        <v>132000</v>
      </c>
      <c r="AH229" s="99">
        <v>132000</v>
      </c>
      <c r="AI229" s="103">
        <f>SUM(AF229:AH229)</f>
        <v>396000</v>
      </c>
      <c r="AJ229" s="84">
        <v>2018</v>
      </c>
    </row>
    <row r="230" spans="1:36" ht="38.25">
      <c r="A230" s="31">
        <v>0</v>
      </c>
      <c r="B230" s="31">
        <v>0</v>
      </c>
      <c r="C230" s="31">
        <v>5</v>
      </c>
      <c r="D230" s="31">
        <v>0</v>
      </c>
      <c r="E230" s="31">
        <v>3</v>
      </c>
      <c r="F230" s="31">
        <v>0</v>
      </c>
      <c r="G230" s="31">
        <v>4</v>
      </c>
      <c r="H230" s="31">
        <v>1</v>
      </c>
      <c r="I230" s="31">
        <v>0</v>
      </c>
      <c r="J230" s="31">
        <v>9</v>
      </c>
      <c r="K230" s="31">
        <v>0</v>
      </c>
      <c r="L230" s="31">
        <v>0</v>
      </c>
      <c r="M230" s="31">
        <v>5</v>
      </c>
      <c r="N230" s="31">
        <v>9</v>
      </c>
      <c r="O230" s="31">
        <v>3</v>
      </c>
      <c r="P230" s="31">
        <v>0</v>
      </c>
      <c r="Q230" s="135" t="s">
        <v>208</v>
      </c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126" t="s">
        <v>212</v>
      </c>
      <c r="AC230" s="20" t="s">
        <v>23</v>
      </c>
      <c r="AD230" s="85" t="s">
        <v>147</v>
      </c>
      <c r="AE230" s="75" t="s">
        <v>147</v>
      </c>
      <c r="AF230" s="75">
        <v>690200</v>
      </c>
      <c r="AG230" s="75">
        <v>848500</v>
      </c>
      <c r="AH230" s="75" t="s">
        <v>147</v>
      </c>
      <c r="AI230" s="103">
        <v>1538700</v>
      </c>
      <c r="AJ230" s="84">
        <v>2017</v>
      </c>
    </row>
    <row r="231" spans="18:36" ht="25.5">
      <c r="R231" s="2">
        <v>1</v>
      </c>
      <c r="S231" s="2">
        <v>0</v>
      </c>
      <c r="T231" s="2">
        <v>9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125" t="s">
        <v>141</v>
      </c>
      <c r="AC231" s="20" t="s">
        <v>23</v>
      </c>
      <c r="AD231" s="85">
        <f>AD232+AD234</f>
        <v>987833.41</v>
      </c>
      <c r="AE231" s="85">
        <v>1007608.82</v>
      </c>
      <c r="AF231" s="85" t="s">
        <v>147</v>
      </c>
      <c r="AG231" s="85" t="s">
        <v>147</v>
      </c>
      <c r="AH231" s="85" t="s">
        <v>147</v>
      </c>
      <c r="AI231" s="103">
        <v>1995442.23</v>
      </c>
      <c r="AJ231" s="84">
        <v>2015</v>
      </c>
    </row>
    <row r="232" spans="1:36" ht="38.25">
      <c r="A232" s="31">
        <v>0</v>
      </c>
      <c r="B232" s="31">
        <v>0</v>
      </c>
      <c r="C232" s="31">
        <v>5</v>
      </c>
      <c r="D232" s="31">
        <v>0</v>
      </c>
      <c r="E232" s="31">
        <v>3</v>
      </c>
      <c r="F232" s="31">
        <v>0</v>
      </c>
      <c r="G232" s="31">
        <v>4</v>
      </c>
      <c r="H232" s="31">
        <v>1</v>
      </c>
      <c r="I232" s="31">
        <v>0</v>
      </c>
      <c r="J232" s="31">
        <v>9</v>
      </c>
      <c r="K232" s="31">
        <v>5</v>
      </c>
      <c r="L232" s="31">
        <v>9</v>
      </c>
      <c r="M232" s="31">
        <v>3</v>
      </c>
      <c r="N232" s="31">
        <v>1</v>
      </c>
      <c r="R232" s="2">
        <v>1</v>
      </c>
      <c r="S232" s="2">
        <v>0</v>
      </c>
      <c r="T232" s="2">
        <v>9</v>
      </c>
      <c r="U232" s="2">
        <v>0</v>
      </c>
      <c r="V232" s="2">
        <v>1</v>
      </c>
      <c r="W232" s="2">
        <v>0</v>
      </c>
      <c r="X232" s="2">
        <v>0</v>
      </c>
      <c r="Y232" s="2">
        <v>3</v>
      </c>
      <c r="Z232" s="2">
        <v>0</v>
      </c>
      <c r="AA232" s="2">
        <v>0</v>
      </c>
      <c r="AB232" s="126" t="s">
        <v>142</v>
      </c>
      <c r="AC232" s="20" t="s">
        <v>23</v>
      </c>
      <c r="AD232" s="85">
        <v>789500</v>
      </c>
      <c r="AE232" s="75">
        <v>715400</v>
      </c>
      <c r="AF232" s="75" t="s">
        <v>147</v>
      </c>
      <c r="AG232" s="75" t="s">
        <v>147</v>
      </c>
      <c r="AH232" s="84" t="s">
        <v>147</v>
      </c>
      <c r="AI232" s="103">
        <f>SUBTOTAL(9,AD232:AG232)</f>
        <v>1504900</v>
      </c>
      <c r="AJ232" s="84">
        <v>2015</v>
      </c>
    </row>
    <row r="233" spans="1:36" ht="15">
      <c r="A233" s="31">
        <v>0</v>
      </c>
      <c r="B233" s="31">
        <v>0</v>
      </c>
      <c r="C233" s="31">
        <v>5</v>
      </c>
      <c r="D233" s="31">
        <v>0</v>
      </c>
      <c r="E233" s="31">
        <v>3</v>
      </c>
      <c r="F233" s="31">
        <v>0</v>
      </c>
      <c r="G233" s="31">
        <v>4</v>
      </c>
      <c r="H233" s="31">
        <v>1</v>
      </c>
      <c r="I233" s="31">
        <v>0</v>
      </c>
      <c r="J233" s="31">
        <v>9</v>
      </c>
      <c r="K233" s="31">
        <v>0</v>
      </c>
      <c r="L233" s="31">
        <v>0</v>
      </c>
      <c r="M233" s="31">
        <v>5</v>
      </c>
      <c r="N233" s="31">
        <v>9</v>
      </c>
      <c r="O233" s="31">
        <v>3</v>
      </c>
      <c r="P233" s="31">
        <v>0</v>
      </c>
      <c r="Q233" s="135" t="s">
        <v>208</v>
      </c>
      <c r="R233" s="2">
        <v>1</v>
      </c>
      <c r="S233" s="2">
        <v>0</v>
      </c>
      <c r="T233" s="2">
        <v>9</v>
      </c>
      <c r="U233" s="2">
        <v>0</v>
      </c>
      <c r="V233" s="2">
        <v>1</v>
      </c>
      <c r="W233" s="2">
        <v>0</v>
      </c>
      <c r="X233" s="2">
        <v>0</v>
      </c>
      <c r="Y233" s="2">
        <v>3</v>
      </c>
      <c r="Z233" s="2">
        <v>0</v>
      </c>
      <c r="AA233" s="2">
        <v>0</v>
      </c>
      <c r="AB233" s="126"/>
      <c r="AC233" s="20" t="s">
        <v>23</v>
      </c>
      <c r="AD233" s="85" t="s">
        <v>147</v>
      </c>
      <c r="AE233" s="75" t="s">
        <v>147</v>
      </c>
      <c r="AF233" s="75" t="s">
        <v>147</v>
      </c>
      <c r="AG233" s="75" t="s">
        <v>147</v>
      </c>
      <c r="AH233" s="84" t="s">
        <v>147</v>
      </c>
      <c r="AI233" s="103" t="s">
        <v>147</v>
      </c>
      <c r="AJ233" s="84"/>
    </row>
    <row r="234" spans="1:36" ht="38.25">
      <c r="A234" s="31">
        <v>0</v>
      </c>
      <c r="B234" s="31">
        <v>0</v>
      </c>
      <c r="C234" s="31">
        <v>5</v>
      </c>
      <c r="D234" s="31">
        <v>0</v>
      </c>
      <c r="E234" s="31">
        <v>1</v>
      </c>
      <c r="F234" s="31">
        <v>1</v>
      </c>
      <c r="G234" s="31">
        <v>3</v>
      </c>
      <c r="H234" s="31">
        <v>1</v>
      </c>
      <c r="I234" s="31">
        <v>0</v>
      </c>
      <c r="J234" s="31">
        <v>9</v>
      </c>
      <c r="K234" s="31">
        <v>9</v>
      </c>
      <c r="L234" s="31">
        <v>0</v>
      </c>
      <c r="M234" s="31">
        <v>0</v>
      </c>
      <c r="N234" s="31">
        <v>1</v>
      </c>
      <c r="R234" s="2">
        <v>1</v>
      </c>
      <c r="S234" s="2">
        <v>0</v>
      </c>
      <c r="T234" s="2">
        <v>9</v>
      </c>
      <c r="U234" s="2">
        <v>0</v>
      </c>
      <c r="V234" s="2">
        <v>1</v>
      </c>
      <c r="W234" s="2">
        <v>0</v>
      </c>
      <c r="X234" s="2">
        <v>0</v>
      </c>
      <c r="Y234" s="2">
        <v>4</v>
      </c>
      <c r="Z234" s="2">
        <v>0</v>
      </c>
      <c r="AA234" s="146">
        <v>0</v>
      </c>
      <c r="AB234" s="126" t="s">
        <v>143</v>
      </c>
      <c r="AC234" s="20" t="s">
        <v>23</v>
      </c>
      <c r="AD234" s="85">
        <v>198333.41</v>
      </c>
      <c r="AE234" s="75">
        <v>292208.82</v>
      </c>
      <c r="AF234" s="75" t="s">
        <v>147</v>
      </c>
      <c r="AG234" s="75" t="s">
        <v>147</v>
      </c>
      <c r="AH234" s="75" t="s">
        <v>147</v>
      </c>
      <c r="AI234" s="103">
        <v>490542.23</v>
      </c>
      <c r="AJ234" s="84">
        <v>2015</v>
      </c>
    </row>
    <row r="235" spans="1:36" ht="1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60"/>
      <c r="AD235" s="61"/>
      <c r="AE235" s="62"/>
      <c r="AF235" s="62"/>
      <c r="AG235" s="62"/>
      <c r="AH235" s="62"/>
      <c r="AI235" s="62"/>
      <c r="AJ235" s="63"/>
    </row>
    <row r="236" spans="1:36" ht="1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1"/>
      <c r="S236" s="21"/>
      <c r="T236" s="22"/>
      <c r="U236" s="22"/>
      <c r="V236" s="22"/>
      <c r="W236" s="22"/>
      <c r="X236" s="22"/>
      <c r="Y236" s="22"/>
      <c r="Z236" s="22"/>
      <c r="AA236" s="58"/>
      <c r="AB236" s="21"/>
      <c r="AC236" s="21"/>
      <c r="AD236" s="21"/>
      <c r="AE236" s="21"/>
      <c r="AF236" s="139"/>
      <c r="AG236" s="21"/>
      <c r="AH236" s="21"/>
      <c r="AI236" s="21"/>
      <c r="AJ236" s="21"/>
    </row>
    <row r="237" spans="1:36" ht="1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1"/>
      <c r="S237" s="21"/>
      <c r="T237" s="22"/>
      <c r="U237" s="22"/>
      <c r="V237" s="22"/>
      <c r="W237" s="22"/>
      <c r="X237" s="22"/>
      <c r="Y237" s="22"/>
      <c r="Z237" s="22"/>
      <c r="AA237" s="22"/>
      <c r="AB237" s="21"/>
      <c r="AC237" s="21"/>
      <c r="AD237" s="21"/>
      <c r="AE237" s="21"/>
      <c r="AF237" s="21"/>
      <c r="AG237" s="21"/>
      <c r="AH237" s="21"/>
      <c r="AI237" s="21"/>
      <c r="AJ237" s="21"/>
    </row>
    <row r="238" spans="1:36" ht="1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1"/>
      <c r="S238" s="21"/>
      <c r="T238" s="22"/>
      <c r="U238" s="22"/>
      <c r="V238" s="22"/>
      <c r="W238" s="22"/>
      <c r="X238" s="22"/>
      <c r="Y238" s="22"/>
      <c r="Z238" s="22"/>
      <c r="AA238" s="22"/>
      <c r="AB238" s="21"/>
      <c r="AC238" s="21"/>
      <c r="AD238" s="21"/>
      <c r="AE238" s="21"/>
      <c r="AF238" s="21"/>
      <c r="AG238" s="21"/>
      <c r="AH238" s="21"/>
      <c r="AI238" s="21"/>
      <c r="AJ238" s="21"/>
    </row>
    <row r="239" spans="1:36" ht="1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1"/>
      <c r="S239" s="21"/>
      <c r="T239" s="22"/>
      <c r="U239" s="22"/>
      <c r="V239" s="22"/>
      <c r="W239" s="22"/>
      <c r="X239" s="22"/>
      <c r="Y239" s="22"/>
      <c r="Z239" s="22"/>
      <c r="AA239" s="22"/>
      <c r="AB239" s="21"/>
      <c r="AC239" s="21"/>
      <c r="AD239" s="21"/>
      <c r="AE239" s="21"/>
      <c r="AF239" s="21"/>
      <c r="AG239" s="21"/>
      <c r="AH239" s="21"/>
      <c r="AI239" s="21"/>
      <c r="AJ239" s="21"/>
    </row>
    <row r="240" spans="1:36" ht="1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1"/>
      <c r="S240" s="21"/>
      <c r="T240" s="22"/>
      <c r="U240" s="22"/>
      <c r="V240" s="22"/>
      <c r="W240" s="22"/>
      <c r="X240" s="22"/>
      <c r="Y240" s="22"/>
      <c r="Z240" s="22"/>
      <c r="AA240" s="22"/>
      <c r="AB240" s="21"/>
      <c r="AC240" s="21"/>
      <c r="AD240" s="21"/>
      <c r="AE240" s="21"/>
      <c r="AF240" s="21"/>
      <c r="AG240" s="21"/>
      <c r="AH240" s="21"/>
      <c r="AI240" s="21"/>
      <c r="AJ240" s="21"/>
    </row>
    <row r="241" spans="1:36" ht="1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1"/>
      <c r="S241" s="21"/>
      <c r="T241" s="22"/>
      <c r="U241" s="22"/>
      <c r="V241" s="22"/>
      <c r="W241" s="22"/>
      <c r="X241" s="22"/>
      <c r="Y241" s="22"/>
      <c r="Z241" s="22"/>
      <c r="AA241" s="22"/>
      <c r="AB241" s="21"/>
      <c r="AC241" s="21"/>
      <c r="AD241" s="21"/>
      <c r="AE241" s="21"/>
      <c r="AF241" s="21"/>
      <c r="AG241" s="21"/>
      <c r="AH241" s="21"/>
      <c r="AI241" s="21"/>
      <c r="AJ241" s="21"/>
    </row>
    <row r="242" spans="1:36" ht="1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1"/>
      <c r="S242" s="21"/>
      <c r="T242" s="22"/>
      <c r="U242" s="22"/>
      <c r="V242" s="22"/>
      <c r="W242" s="22"/>
      <c r="X242" s="22"/>
      <c r="Y242" s="22"/>
      <c r="Z242" s="22"/>
      <c r="AA242" s="22"/>
      <c r="AB242" s="21"/>
      <c r="AC242" s="21"/>
      <c r="AD242" s="21"/>
      <c r="AE242" s="21"/>
      <c r="AF242" s="21"/>
      <c r="AG242" s="21"/>
      <c r="AH242" s="21"/>
      <c r="AI242" s="21"/>
      <c r="AJ242" s="21"/>
    </row>
    <row r="243" spans="1:36" ht="1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1"/>
      <c r="S243" s="21"/>
      <c r="T243" s="22"/>
      <c r="U243" s="22"/>
      <c r="V243" s="22"/>
      <c r="W243" s="22"/>
      <c r="X243" s="22"/>
      <c r="Y243" s="22"/>
      <c r="Z243" s="22"/>
      <c r="AA243" s="22"/>
      <c r="AB243" s="21"/>
      <c r="AC243" s="21"/>
      <c r="AD243" s="21"/>
      <c r="AE243" s="21"/>
      <c r="AF243" s="21"/>
      <c r="AG243" s="21"/>
      <c r="AH243" s="21"/>
      <c r="AI243" s="21"/>
      <c r="AJ243" s="21"/>
    </row>
    <row r="244" spans="1:36" ht="1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1"/>
      <c r="S244" s="21"/>
      <c r="T244" s="22"/>
      <c r="U244" s="22"/>
      <c r="V244" s="22"/>
      <c r="W244" s="22"/>
      <c r="X244" s="22"/>
      <c r="Y244" s="22"/>
      <c r="Z244" s="22"/>
      <c r="AA244" s="22"/>
      <c r="AB244" s="21"/>
      <c r="AC244" s="21"/>
      <c r="AD244" s="21"/>
      <c r="AE244" s="21"/>
      <c r="AF244" s="21"/>
      <c r="AG244" s="21"/>
      <c r="AH244" s="21"/>
      <c r="AI244" s="21"/>
      <c r="AJ244" s="21"/>
    </row>
    <row r="245" spans="1:36" ht="1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1"/>
      <c r="S245" s="21"/>
      <c r="T245" s="22"/>
      <c r="U245" s="22"/>
      <c r="V245" s="22"/>
      <c r="W245" s="22"/>
      <c r="X245" s="22"/>
      <c r="Y245" s="22"/>
      <c r="Z245" s="22"/>
      <c r="AA245" s="22"/>
      <c r="AB245" s="21"/>
      <c r="AC245" s="21"/>
      <c r="AD245" s="21"/>
      <c r="AE245" s="21"/>
      <c r="AF245" s="21"/>
      <c r="AG245" s="21"/>
      <c r="AH245" s="21"/>
      <c r="AI245" s="21"/>
      <c r="AJ245" s="21"/>
    </row>
    <row r="246" spans="1:36" ht="1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1"/>
      <c r="S246" s="21"/>
      <c r="T246" s="22"/>
      <c r="U246" s="22"/>
      <c r="V246" s="22"/>
      <c r="W246" s="22"/>
      <c r="X246" s="22"/>
      <c r="Y246" s="22"/>
      <c r="Z246" s="22"/>
      <c r="AA246" s="22"/>
      <c r="AB246" s="21"/>
      <c r="AC246" s="21"/>
      <c r="AD246" s="21"/>
      <c r="AE246" s="21"/>
      <c r="AF246" s="21"/>
      <c r="AG246" s="21"/>
      <c r="AH246" s="21"/>
      <c r="AI246" s="21"/>
      <c r="AJ246" s="21"/>
    </row>
    <row r="247" spans="1:36" ht="1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1"/>
      <c r="S247" s="21"/>
      <c r="T247" s="22"/>
      <c r="U247" s="22"/>
      <c r="V247" s="22"/>
      <c r="W247" s="22"/>
      <c r="X247" s="22"/>
      <c r="Y247" s="22"/>
      <c r="Z247" s="22"/>
      <c r="AA247" s="22"/>
      <c r="AB247" s="21"/>
      <c r="AC247" s="21"/>
      <c r="AD247" s="21"/>
      <c r="AE247" s="21"/>
      <c r="AF247" s="21"/>
      <c r="AG247" s="21"/>
      <c r="AH247" s="21"/>
      <c r="AI247" s="21"/>
      <c r="AJ247" s="21"/>
    </row>
    <row r="248" spans="1:36" ht="1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1"/>
      <c r="S248" s="21"/>
      <c r="T248" s="22"/>
      <c r="U248" s="22"/>
      <c r="V248" s="22"/>
      <c r="W248" s="22"/>
      <c r="X248" s="22"/>
      <c r="Y248" s="22"/>
      <c r="Z248" s="22"/>
      <c r="AA248" s="22"/>
      <c r="AB248" s="21"/>
      <c r="AC248" s="21"/>
      <c r="AD248" s="21"/>
      <c r="AE248" s="21"/>
      <c r="AF248" s="21"/>
      <c r="AG248" s="21"/>
      <c r="AH248" s="21"/>
      <c r="AI248" s="21"/>
      <c r="AJ248" s="21"/>
    </row>
    <row r="249" spans="1:36" ht="1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1"/>
      <c r="S249" s="21"/>
      <c r="T249" s="22"/>
      <c r="U249" s="22"/>
      <c r="V249" s="22"/>
      <c r="W249" s="22"/>
      <c r="X249" s="22"/>
      <c r="Y249" s="22"/>
      <c r="Z249" s="22"/>
      <c r="AA249" s="22"/>
      <c r="AB249" s="21"/>
      <c r="AC249" s="21"/>
      <c r="AD249" s="21"/>
      <c r="AE249" s="21"/>
      <c r="AF249" s="21"/>
      <c r="AG249" s="21"/>
      <c r="AH249" s="21"/>
      <c r="AI249" s="21"/>
      <c r="AJ249" s="21"/>
    </row>
    <row r="250" spans="1:36" ht="1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1"/>
      <c r="S250" s="21"/>
      <c r="T250" s="22"/>
      <c r="U250" s="22"/>
      <c r="V250" s="22"/>
      <c r="W250" s="22"/>
      <c r="X250" s="22"/>
      <c r="Y250" s="22"/>
      <c r="Z250" s="22"/>
      <c r="AA250" s="22"/>
      <c r="AB250" s="21"/>
      <c r="AC250" s="21"/>
      <c r="AD250" s="21"/>
      <c r="AE250" s="21"/>
      <c r="AF250" s="21"/>
      <c r="AG250" s="21"/>
      <c r="AH250" s="21"/>
      <c r="AI250" s="21"/>
      <c r="AJ250" s="21"/>
    </row>
    <row r="251" spans="1:36" ht="1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1"/>
      <c r="S251" s="21"/>
      <c r="T251" s="22"/>
      <c r="U251" s="22"/>
      <c r="V251" s="22"/>
      <c r="W251" s="22"/>
      <c r="X251" s="22"/>
      <c r="Y251" s="22"/>
      <c r="Z251" s="22"/>
      <c r="AA251" s="22"/>
      <c r="AB251" s="21"/>
      <c r="AC251" s="21"/>
      <c r="AD251" s="21"/>
      <c r="AE251" s="21"/>
      <c r="AF251" s="21"/>
      <c r="AG251" s="21"/>
      <c r="AH251" s="21"/>
      <c r="AI251" s="21"/>
      <c r="AJ251" s="21"/>
    </row>
    <row r="252" spans="18:36" s="23" customFormat="1" ht="15">
      <c r="R252" s="21"/>
      <c r="S252" s="21"/>
      <c r="T252" s="22"/>
      <c r="U252" s="22"/>
      <c r="V252" s="22"/>
      <c r="W252" s="22"/>
      <c r="X252" s="22"/>
      <c r="Y252" s="22"/>
      <c r="Z252" s="22"/>
      <c r="AA252" s="22"/>
      <c r="AB252" s="21"/>
      <c r="AC252" s="21"/>
      <c r="AD252" s="21"/>
      <c r="AE252" s="21"/>
      <c r="AF252" s="21"/>
      <c r="AG252" s="21"/>
      <c r="AH252" s="21"/>
      <c r="AI252" s="21"/>
      <c r="AJ252" s="21"/>
    </row>
    <row r="253" spans="18:36" s="23" customFormat="1" ht="15">
      <c r="R253" s="21"/>
      <c r="S253" s="21"/>
      <c r="T253" s="22"/>
      <c r="U253" s="22"/>
      <c r="V253" s="22"/>
      <c r="W253" s="22"/>
      <c r="X253" s="22"/>
      <c r="Y253" s="22"/>
      <c r="Z253" s="22"/>
      <c r="AA253" s="22"/>
      <c r="AB253" s="21"/>
      <c r="AC253" s="21"/>
      <c r="AD253" s="21"/>
      <c r="AE253" s="21"/>
      <c r="AF253" s="21"/>
      <c r="AG253" s="21"/>
      <c r="AH253" s="21"/>
      <c r="AI253" s="21"/>
      <c r="AJ253" s="21"/>
    </row>
    <row r="254" spans="18:36" s="23" customFormat="1" ht="15">
      <c r="R254" s="21"/>
      <c r="S254" s="21"/>
      <c r="T254" s="22"/>
      <c r="U254" s="22"/>
      <c r="V254" s="22"/>
      <c r="W254" s="22"/>
      <c r="X254" s="22"/>
      <c r="Y254" s="22"/>
      <c r="Z254" s="22"/>
      <c r="AA254" s="22"/>
      <c r="AB254" s="21"/>
      <c r="AC254" s="21"/>
      <c r="AD254" s="21"/>
      <c r="AE254" s="21"/>
      <c r="AF254" s="21"/>
      <c r="AG254" s="21"/>
      <c r="AH254" s="21"/>
      <c r="AI254" s="21"/>
      <c r="AJ254" s="21"/>
    </row>
    <row r="255" spans="18:36" s="23" customFormat="1" ht="15">
      <c r="R255" s="21"/>
      <c r="S255" s="21"/>
      <c r="T255" s="22"/>
      <c r="U255" s="22"/>
      <c r="V255" s="22"/>
      <c r="W255" s="22"/>
      <c r="X255" s="22"/>
      <c r="Y255" s="22"/>
      <c r="Z255" s="22"/>
      <c r="AA255" s="22"/>
      <c r="AB255" s="21"/>
      <c r="AC255" s="21"/>
      <c r="AD255" s="21"/>
      <c r="AE255" s="21"/>
      <c r="AF255" s="21"/>
      <c r="AG255" s="21"/>
      <c r="AH255" s="21"/>
      <c r="AI255" s="21"/>
      <c r="AJ255" s="21"/>
    </row>
    <row r="256" spans="18:36" s="23" customFormat="1" ht="15">
      <c r="R256" s="21"/>
      <c r="S256" s="21"/>
      <c r="T256" s="22"/>
      <c r="U256" s="22"/>
      <c r="V256" s="22"/>
      <c r="W256" s="22"/>
      <c r="X256" s="22"/>
      <c r="Y256" s="22"/>
      <c r="Z256" s="22"/>
      <c r="AA256" s="22"/>
      <c r="AB256" s="21"/>
      <c r="AC256" s="21"/>
      <c r="AD256" s="21"/>
      <c r="AE256" s="21"/>
      <c r="AF256" s="21"/>
      <c r="AG256" s="21"/>
      <c r="AH256" s="21"/>
      <c r="AI256" s="21"/>
      <c r="AJ256" s="21"/>
    </row>
    <row r="257" spans="18:36" s="23" customFormat="1" ht="15">
      <c r="R257" s="21"/>
      <c r="S257" s="21"/>
      <c r="T257" s="22"/>
      <c r="U257" s="22"/>
      <c r="V257" s="22"/>
      <c r="W257" s="22"/>
      <c r="X257" s="22"/>
      <c r="Y257" s="22"/>
      <c r="Z257" s="22"/>
      <c r="AA257" s="22"/>
      <c r="AB257" s="21"/>
      <c r="AC257" s="21"/>
      <c r="AD257" s="21"/>
      <c r="AE257" s="21"/>
      <c r="AF257" s="21"/>
      <c r="AG257" s="21"/>
      <c r="AH257" s="21"/>
      <c r="AI257" s="21"/>
      <c r="AJ257" s="21"/>
    </row>
    <row r="258" spans="18:36" s="23" customFormat="1" ht="15">
      <c r="R258" s="21"/>
      <c r="S258" s="21"/>
      <c r="T258" s="22"/>
      <c r="U258" s="22"/>
      <c r="V258" s="22"/>
      <c r="W258" s="22"/>
      <c r="X258" s="22"/>
      <c r="Y258" s="22"/>
      <c r="Z258" s="22"/>
      <c r="AA258" s="22"/>
      <c r="AB258" s="21"/>
      <c r="AC258" s="21"/>
      <c r="AD258" s="21"/>
      <c r="AE258" s="21"/>
      <c r="AF258" s="21"/>
      <c r="AG258" s="21"/>
      <c r="AH258" s="21"/>
      <c r="AI258" s="21"/>
      <c r="AJ258" s="21"/>
    </row>
    <row r="259" spans="18:36" s="23" customFormat="1" ht="15">
      <c r="R259" s="21"/>
      <c r="S259" s="21"/>
      <c r="T259" s="22"/>
      <c r="U259" s="22"/>
      <c r="V259" s="22"/>
      <c r="W259" s="22"/>
      <c r="X259" s="22"/>
      <c r="Y259" s="22"/>
      <c r="Z259" s="22"/>
      <c r="AA259" s="22"/>
      <c r="AB259" s="21"/>
      <c r="AC259" s="21"/>
      <c r="AD259" s="21"/>
      <c r="AE259" s="21"/>
      <c r="AF259" s="21"/>
      <c r="AG259" s="21"/>
      <c r="AH259" s="21"/>
      <c r="AI259" s="21"/>
      <c r="AJ259" s="21"/>
    </row>
    <row r="260" spans="18:36" s="23" customFormat="1" ht="15">
      <c r="R260" s="21"/>
      <c r="S260" s="21"/>
      <c r="T260" s="22"/>
      <c r="U260" s="22"/>
      <c r="V260" s="22"/>
      <c r="W260" s="22"/>
      <c r="X260" s="22"/>
      <c r="Y260" s="22"/>
      <c r="Z260" s="22"/>
      <c r="AA260" s="22"/>
      <c r="AB260" s="21"/>
      <c r="AC260" s="21"/>
      <c r="AD260" s="21"/>
      <c r="AE260" s="21"/>
      <c r="AF260" s="21"/>
      <c r="AG260" s="21"/>
      <c r="AH260" s="21"/>
      <c r="AI260" s="21"/>
      <c r="AJ260" s="21"/>
    </row>
    <row r="261" spans="18:36" s="23" customFormat="1" ht="15">
      <c r="R261" s="21"/>
      <c r="S261" s="21"/>
      <c r="T261" s="22"/>
      <c r="U261" s="22"/>
      <c r="V261" s="22"/>
      <c r="W261" s="22"/>
      <c r="X261" s="22"/>
      <c r="Y261" s="22"/>
      <c r="Z261" s="22"/>
      <c r="AA261" s="22"/>
      <c r="AB261" s="21"/>
      <c r="AC261" s="21"/>
      <c r="AD261" s="21"/>
      <c r="AE261" s="21"/>
      <c r="AF261" s="21"/>
      <c r="AG261" s="21"/>
      <c r="AH261" s="21"/>
      <c r="AI261" s="21"/>
      <c r="AJ261" s="21"/>
    </row>
    <row r="262" spans="18:36" s="23" customFormat="1" ht="15">
      <c r="R262" s="21"/>
      <c r="S262" s="21"/>
      <c r="T262" s="22"/>
      <c r="U262" s="22"/>
      <c r="V262" s="22"/>
      <c r="W262" s="22"/>
      <c r="X262" s="22"/>
      <c r="Y262" s="22"/>
      <c r="Z262" s="22"/>
      <c r="AA262" s="22"/>
      <c r="AB262" s="21"/>
      <c r="AC262" s="21"/>
      <c r="AD262" s="21"/>
      <c r="AE262" s="21"/>
      <c r="AF262" s="21"/>
      <c r="AG262" s="21"/>
      <c r="AH262" s="21"/>
      <c r="AI262" s="21"/>
      <c r="AJ262" s="21"/>
    </row>
    <row r="263" spans="18:36" s="23" customFormat="1" ht="15">
      <c r="R263" s="21"/>
      <c r="S263" s="21"/>
      <c r="T263" s="22"/>
      <c r="U263" s="22"/>
      <c r="V263" s="22"/>
      <c r="W263" s="22"/>
      <c r="X263" s="22"/>
      <c r="Y263" s="22"/>
      <c r="Z263" s="22"/>
      <c r="AA263" s="22"/>
      <c r="AB263" s="21"/>
      <c r="AC263" s="21"/>
      <c r="AD263" s="21"/>
      <c r="AE263" s="21"/>
      <c r="AF263" s="21"/>
      <c r="AG263" s="21"/>
      <c r="AH263" s="21"/>
      <c r="AI263" s="21"/>
      <c r="AJ263" s="21"/>
    </row>
    <row r="264" spans="18:36" s="23" customFormat="1" ht="15">
      <c r="R264" s="21"/>
      <c r="S264" s="21"/>
      <c r="T264" s="22"/>
      <c r="U264" s="22"/>
      <c r="V264" s="22"/>
      <c r="W264" s="22"/>
      <c r="X264" s="22"/>
      <c r="Y264" s="22"/>
      <c r="Z264" s="22"/>
      <c r="AA264" s="22"/>
      <c r="AB264" s="21"/>
      <c r="AC264" s="21"/>
      <c r="AD264" s="21"/>
      <c r="AE264" s="21"/>
      <c r="AF264" s="21"/>
      <c r="AG264" s="21"/>
      <c r="AH264" s="21"/>
      <c r="AI264" s="21"/>
      <c r="AJ264" s="21"/>
    </row>
    <row r="265" spans="18:36" s="23" customFormat="1" ht="15">
      <c r="R265" s="21"/>
      <c r="S265" s="21"/>
      <c r="T265" s="22"/>
      <c r="U265" s="22"/>
      <c r="V265" s="22"/>
      <c r="W265" s="22"/>
      <c r="X265" s="22"/>
      <c r="Y265" s="22"/>
      <c r="Z265" s="22"/>
      <c r="AA265" s="22"/>
      <c r="AB265" s="21"/>
      <c r="AC265" s="21"/>
      <c r="AD265" s="21"/>
      <c r="AE265" s="21"/>
      <c r="AF265" s="21"/>
      <c r="AG265" s="21"/>
      <c r="AH265" s="21"/>
      <c r="AI265" s="21"/>
      <c r="AJ265" s="21"/>
    </row>
    <row r="266" spans="18:36" s="23" customFormat="1" ht="15">
      <c r="R266" s="21"/>
      <c r="S266" s="21"/>
      <c r="T266" s="22"/>
      <c r="U266" s="22"/>
      <c r="V266" s="22"/>
      <c r="W266" s="22"/>
      <c r="X266" s="22"/>
      <c r="Y266" s="22"/>
      <c r="Z266" s="22"/>
      <c r="AA266" s="22"/>
      <c r="AB266" s="21"/>
      <c r="AC266" s="21"/>
      <c r="AD266" s="21"/>
      <c r="AE266" s="21"/>
      <c r="AF266" s="21"/>
      <c r="AG266" s="21"/>
      <c r="AH266" s="21"/>
      <c r="AI266" s="21"/>
      <c r="AJ266" s="21"/>
    </row>
    <row r="267" spans="18:36" s="23" customFormat="1" ht="15">
      <c r="R267" s="21"/>
      <c r="S267" s="21"/>
      <c r="T267" s="22"/>
      <c r="U267" s="22"/>
      <c r="V267" s="22"/>
      <c r="W267" s="22"/>
      <c r="X267" s="22"/>
      <c r="Y267" s="22"/>
      <c r="Z267" s="22"/>
      <c r="AA267" s="22"/>
      <c r="AB267" s="21"/>
      <c r="AC267" s="21"/>
      <c r="AD267" s="21"/>
      <c r="AE267" s="21"/>
      <c r="AF267" s="21"/>
      <c r="AG267" s="21"/>
      <c r="AH267" s="21"/>
      <c r="AI267" s="21"/>
      <c r="AJ267" s="21"/>
    </row>
    <row r="268" spans="18:36" s="23" customFormat="1" ht="15">
      <c r="R268" s="21"/>
      <c r="S268" s="21"/>
      <c r="T268" s="22"/>
      <c r="U268" s="22"/>
      <c r="V268" s="22"/>
      <c r="W268" s="22"/>
      <c r="X268" s="22"/>
      <c r="Y268" s="22"/>
      <c r="Z268" s="22"/>
      <c r="AA268" s="22"/>
      <c r="AB268" s="21"/>
      <c r="AC268" s="21"/>
      <c r="AD268" s="21"/>
      <c r="AE268" s="21"/>
      <c r="AF268" s="21"/>
      <c r="AG268" s="21"/>
      <c r="AH268" s="21"/>
      <c r="AI268" s="21"/>
      <c r="AJ268" s="21"/>
    </row>
    <row r="269" spans="18:36" s="23" customFormat="1" ht="15">
      <c r="R269" s="21"/>
      <c r="S269" s="21"/>
      <c r="T269" s="22"/>
      <c r="U269" s="22"/>
      <c r="V269" s="22"/>
      <c r="W269" s="22"/>
      <c r="X269" s="22"/>
      <c r="Y269" s="22"/>
      <c r="Z269" s="22"/>
      <c r="AA269" s="22"/>
      <c r="AB269" s="21"/>
      <c r="AC269" s="21"/>
      <c r="AD269" s="21"/>
      <c r="AE269" s="21"/>
      <c r="AF269" s="21"/>
      <c r="AG269" s="21"/>
      <c r="AH269" s="21"/>
      <c r="AI269" s="21"/>
      <c r="AJ269" s="21"/>
    </row>
    <row r="270" spans="18:36" s="23" customFormat="1" ht="15">
      <c r="R270" s="21"/>
      <c r="S270" s="21"/>
      <c r="T270" s="22"/>
      <c r="U270" s="22"/>
      <c r="V270" s="22"/>
      <c r="W270" s="22"/>
      <c r="X270" s="22"/>
      <c r="Y270" s="22"/>
      <c r="Z270" s="22"/>
      <c r="AA270" s="22"/>
      <c r="AB270" s="21"/>
      <c r="AC270" s="21"/>
      <c r="AD270" s="21"/>
      <c r="AE270" s="21"/>
      <c r="AF270" s="21"/>
      <c r="AG270" s="21"/>
      <c r="AH270" s="21"/>
      <c r="AI270" s="21"/>
      <c r="AJ270" s="21"/>
    </row>
    <row r="271" spans="18:36" s="23" customFormat="1" ht="15">
      <c r="R271" s="21"/>
      <c r="S271" s="21"/>
      <c r="T271" s="22"/>
      <c r="U271" s="22"/>
      <c r="V271" s="22"/>
      <c r="W271" s="22"/>
      <c r="X271" s="22"/>
      <c r="Y271" s="22"/>
      <c r="Z271" s="22"/>
      <c r="AA271" s="22"/>
      <c r="AB271" s="21"/>
      <c r="AC271" s="21"/>
      <c r="AD271" s="21"/>
      <c r="AE271" s="21"/>
      <c r="AF271" s="21"/>
      <c r="AG271" s="21"/>
      <c r="AH271" s="21"/>
      <c r="AI271" s="21"/>
      <c r="AJ271" s="21"/>
    </row>
    <row r="272" spans="18:36" s="23" customFormat="1" ht="15">
      <c r="R272" s="21"/>
      <c r="S272" s="21"/>
      <c r="T272" s="22"/>
      <c r="U272" s="22"/>
      <c r="V272" s="22"/>
      <c r="W272" s="22"/>
      <c r="X272" s="22"/>
      <c r="Y272" s="22"/>
      <c r="Z272" s="22"/>
      <c r="AA272" s="22"/>
      <c r="AB272" s="21"/>
      <c r="AC272" s="21"/>
      <c r="AD272" s="21"/>
      <c r="AE272" s="21"/>
      <c r="AF272" s="21"/>
      <c r="AG272" s="21"/>
      <c r="AH272" s="21"/>
      <c r="AI272" s="21"/>
      <c r="AJ272" s="21"/>
    </row>
    <row r="273" spans="18:36" s="23" customFormat="1" ht="15">
      <c r="R273" s="21"/>
      <c r="S273" s="21"/>
      <c r="T273" s="22"/>
      <c r="U273" s="22"/>
      <c r="V273" s="22"/>
      <c r="W273" s="22"/>
      <c r="X273" s="22"/>
      <c r="Y273" s="22"/>
      <c r="Z273" s="22"/>
      <c r="AA273" s="22"/>
      <c r="AB273" s="21"/>
      <c r="AC273" s="21"/>
      <c r="AD273" s="21"/>
      <c r="AE273" s="21"/>
      <c r="AF273" s="21"/>
      <c r="AG273" s="21"/>
      <c r="AH273" s="21"/>
      <c r="AI273" s="21"/>
      <c r="AJ273" s="21"/>
    </row>
    <row r="274" spans="18:36" s="23" customFormat="1" ht="15">
      <c r="R274" s="21"/>
      <c r="S274" s="21"/>
      <c r="T274" s="22"/>
      <c r="U274" s="22"/>
      <c r="V274" s="22"/>
      <c r="W274" s="22"/>
      <c r="X274" s="22"/>
      <c r="Y274" s="22"/>
      <c r="Z274" s="22"/>
      <c r="AA274" s="22"/>
      <c r="AB274" s="21"/>
      <c r="AC274" s="21"/>
      <c r="AD274" s="21"/>
      <c r="AE274" s="21"/>
      <c r="AF274" s="21"/>
      <c r="AG274" s="21"/>
      <c r="AH274" s="21"/>
      <c r="AI274" s="21"/>
      <c r="AJ274" s="21"/>
    </row>
    <row r="275" spans="18:36" s="23" customFormat="1" ht="15">
      <c r="R275" s="21"/>
      <c r="S275" s="21"/>
      <c r="T275" s="22"/>
      <c r="U275" s="22"/>
      <c r="V275" s="22"/>
      <c r="W275" s="22"/>
      <c r="X275" s="22"/>
      <c r="Y275" s="22"/>
      <c r="Z275" s="22"/>
      <c r="AA275" s="22"/>
      <c r="AB275" s="21"/>
      <c r="AC275" s="21"/>
      <c r="AD275" s="21"/>
      <c r="AE275" s="21"/>
      <c r="AF275" s="21"/>
      <c r="AG275" s="21"/>
      <c r="AH275" s="21"/>
      <c r="AI275" s="21"/>
      <c r="AJ275" s="21"/>
    </row>
    <row r="276" spans="18:36" s="23" customFormat="1" ht="15">
      <c r="R276" s="21"/>
      <c r="S276" s="21"/>
      <c r="T276" s="22"/>
      <c r="U276" s="22"/>
      <c r="V276" s="22"/>
      <c r="W276" s="22"/>
      <c r="X276" s="22"/>
      <c r="Y276" s="22"/>
      <c r="Z276" s="22"/>
      <c r="AA276" s="22"/>
      <c r="AB276" s="21"/>
      <c r="AC276" s="21"/>
      <c r="AD276" s="21"/>
      <c r="AE276" s="21"/>
      <c r="AF276" s="21"/>
      <c r="AG276" s="21"/>
      <c r="AH276" s="21"/>
      <c r="AI276" s="21"/>
      <c r="AJ276" s="21"/>
    </row>
    <row r="277" spans="18:36" s="23" customFormat="1" ht="15">
      <c r="R277" s="21"/>
      <c r="S277" s="21"/>
      <c r="T277" s="22"/>
      <c r="U277" s="22"/>
      <c r="V277" s="22"/>
      <c r="W277" s="22"/>
      <c r="X277" s="22"/>
      <c r="Y277" s="22"/>
      <c r="Z277" s="22"/>
      <c r="AA277" s="22"/>
      <c r="AB277" s="21"/>
      <c r="AC277" s="21"/>
      <c r="AD277" s="21"/>
      <c r="AE277" s="21"/>
      <c r="AF277" s="21"/>
      <c r="AG277" s="21"/>
      <c r="AH277" s="21"/>
      <c r="AI277" s="21"/>
      <c r="AJ277" s="21"/>
    </row>
    <row r="278" spans="18:36" s="23" customFormat="1" ht="15">
      <c r="R278" s="21"/>
      <c r="S278" s="21"/>
      <c r="T278" s="22"/>
      <c r="U278" s="22"/>
      <c r="V278" s="22"/>
      <c r="W278" s="22"/>
      <c r="X278" s="22"/>
      <c r="Y278" s="22"/>
      <c r="Z278" s="22"/>
      <c r="AA278" s="22"/>
      <c r="AB278" s="21"/>
      <c r="AC278" s="21"/>
      <c r="AD278" s="21"/>
      <c r="AE278" s="21"/>
      <c r="AF278" s="21"/>
      <c r="AG278" s="21"/>
      <c r="AH278" s="21"/>
      <c r="AI278" s="21"/>
      <c r="AJ278" s="21"/>
    </row>
    <row r="279" spans="18:36" s="23" customFormat="1" ht="15">
      <c r="R279" s="21"/>
      <c r="S279" s="21"/>
      <c r="T279" s="22"/>
      <c r="U279" s="22"/>
      <c r="V279" s="22"/>
      <c r="W279" s="22"/>
      <c r="X279" s="22"/>
      <c r="Y279" s="22"/>
      <c r="Z279" s="22"/>
      <c r="AA279" s="22"/>
      <c r="AB279" s="21"/>
      <c r="AC279" s="21"/>
      <c r="AD279" s="21"/>
      <c r="AE279" s="21"/>
      <c r="AF279" s="21"/>
      <c r="AG279" s="21"/>
      <c r="AH279" s="21"/>
      <c r="AI279" s="21"/>
      <c r="AJ279" s="21"/>
    </row>
    <row r="280" spans="18:36" s="23" customFormat="1" ht="15">
      <c r="R280" s="21"/>
      <c r="S280" s="21"/>
      <c r="T280" s="22"/>
      <c r="U280" s="22"/>
      <c r="V280" s="22"/>
      <c r="W280" s="22"/>
      <c r="X280" s="22"/>
      <c r="Y280" s="22"/>
      <c r="Z280" s="22"/>
      <c r="AA280" s="22"/>
      <c r="AB280" s="21"/>
      <c r="AC280" s="21"/>
      <c r="AD280" s="21"/>
      <c r="AE280" s="21"/>
      <c r="AF280" s="21"/>
      <c r="AG280" s="21"/>
      <c r="AH280" s="21"/>
      <c r="AI280" s="21"/>
      <c r="AJ280" s="21"/>
    </row>
    <row r="281" spans="18:36" s="23" customFormat="1" ht="15">
      <c r="R281" s="21"/>
      <c r="S281" s="21"/>
      <c r="T281" s="22"/>
      <c r="U281" s="22"/>
      <c r="V281" s="22"/>
      <c r="W281" s="22"/>
      <c r="X281" s="22"/>
      <c r="Y281" s="22"/>
      <c r="Z281" s="22"/>
      <c r="AA281" s="22"/>
      <c r="AB281" s="21"/>
      <c r="AC281" s="21"/>
      <c r="AD281" s="21"/>
      <c r="AE281" s="21"/>
      <c r="AF281" s="21"/>
      <c r="AG281" s="21"/>
      <c r="AH281" s="21"/>
      <c r="AI281" s="21"/>
      <c r="AJ281" s="21"/>
    </row>
    <row r="282" spans="18:36" s="23" customFormat="1" ht="15">
      <c r="R282" s="21"/>
      <c r="S282" s="21"/>
      <c r="T282" s="22"/>
      <c r="U282" s="22"/>
      <c r="V282" s="22"/>
      <c r="W282" s="22"/>
      <c r="X282" s="22"/>
      <c r="Y282" s="22"/>
      <c r="Z282" s="22"/>
      <c r="AA282" s="22"/>
      <c r="AB282" s="21"/>
      <c r="AC282" s="21"/>
      <c r="AD282" s="21"/>
      <c r="AE282" s="21"/>
      <c r="AF282" s="21"/>
      <c r="AG282" s="21"/>
      <c r="AH282" s="21"/>
      <c r="AI282" s="21"/>
      <c r="AJ282" s="21"/>
    </row>
    <row r="283" spans="18:36" s="23" customFormat="1" ht="15">
      <c r="R283" s="21"/>
      <c r="S283" s="21"/>
      <c r="T283" s="22"/>
      <c r="U283" s="22"/>
      <c r="V283" s="22"/>
      <c r="W283" s="22"/>
      <c r="X283" s="22"/>
      <c r="Y283" s="22"/>
      <c r="Z283" s="22"/>
      <c r="AA283" s="22"/>
      <c r="AB283" s="21"/>
      <c r="AC283" s="21"/>
      <c r="AD283" s="21"/>
      <c r="AE283" s="21"/>
      <c r="AF283" s="21"/>
      <c r="AG283" s="21"/>
      <c r="AH283" s="21"/>
      <c r="AI283" s="21"/>
      <c r="AJ283" s="21"/>
    </row>
    <row r="284" spans="18:36" s="23" customFormat="1" ht="15">
      <c r="R284" s="21"/>
      <c r="S284" s="21"/>
      <c r="T284" s="22"/>
      <c r="U284" s="22"/>
      <c r="V284" s="22"/>
      <c r="W284" s="22"/>
      <c r="X284" s="22"/>
      <c r="Y284" s="22"/>
      <c r="Z284" s="22"/>
      <c r="AA284" s="22"/>
      <c r="AB284" s="21"/>
      <c r="AC284" s="21"/>
      <c r="AD284" s="21"/>
      <c r="AE284" s="21"/>
      <c r="AF284" s="21"/>
      <c r="AG284" s="21"/>
      <c r="AH284" s="21"/>
      <c r="AI284" s="21"/>
      <c r="AJ284" s="21"/>
    </row>
    <row r="285" spans="18:36" s="23" customFormat="1" ht="15">
      <c r="R285" s="21"/>
      <c r="S285" s="21"/>
      <c r="T285" s="22"/>
      <c r="U285" s="22"/>
      <c r="V285" s="22"/>
      <c r="W285" s="22"/>
      <c r="X285" s="22"/>
      <c r="Y285" s="22"/>
      <c r="Z285" s="22"/>
      <c r="AA285" s="22"/>
      <c r="AB285" s="21"/>
      <c r="AC285" s="21"/>
      <c r="AD285" s="21"/>
      <c r="AE285" s="21"/>
      <c r="AF285" s="21"/>
      <c r="AG285" s="21"/>
      <c r="AH285" s="21"/>
      <c r="AI285" s="21"/>
      <c r="AJ285" s="21"/>
    </row>
    <row r="286" spans="18:36" s="23" customFormat="1" ht="15">
      <c r="R286" s="21"/>
      <c r="S286" s="21"/>
      <c r="T286" s="22"/>
      <c r="U286" s="22"/>
      <c r="V286" s="22"/>
      <c r="W286" s="22"/>
      <c r="X286" s="22"/>
      <c r="Y286" s="22"/>
      <c r="Z286" s="22"/>
      <c r="AA286" s="22"/>
      <c r="AB286" s="21"/>
      <c r="AC286" s="21"/>
      <c r="AD286" s="21"/>
      <c r="AE286" s="21"/>
      <c r="AF286" s="21"/>
      <c r="AG286" s="21"/>
      <c r="AH286" s="21"/>
      <c r="AI286" s="21"/>
      <c r="AJ286" s="21"/>
    </row>
    <row r="287" spans="18:36" s="23" customFormat="1" ht="15">
      <c r="R287" s="21"/>
      <c r="S287" s="21"/>
      <c r="T287" s="22"/>
      <c r="U287" s="22"/>
      <c r="V287" s="22"/>
      <c r="W287" s="22"/>
      <c r="X287" s="22"/>
      <c r="Y287" s="22"/>
      <c r="Z287" s="22"/>
      <c r="AA287" s="22"/>
      <c r="AB287" s="21"/>
      <c r="AC287" s="21"/>
      <c r="AD287" s="21"/>
      <c r="AE287" s="21"/>
      <c r="AF287" s="21"/>
      <c r="AG287" s="21"/>
      <c r="AH287" s="21"/>
      <c r="AI287" s="21"/>
      <c r="AJ287" s="21"/>
    </row>
    <row r="288" spans="18:36" s="23" customFormat="1" ht="15">
      <c r="R288" s="21"/>
      <c r="S288" s="21"/>
      <c r="T288" s="22"/>
      <c r="U288" s="22"/>
      <c r="V288" s="22"/>
      <c r="W288" s="22"/>
      <c r="X288" s="22"/>
      <c r="Y288" s="22"/>
      <c r="Z288" s="22"/>
      <c r="AA288" s="22"/>
      <c r="AB288" s="21"/>
      <c r="AC288" s="21"/>
      <c r="AD288" s="21"/>
      <c r="AE288" s="21"/>
      <c r="AF288" s="21"/>
      <c r="AG288" s="21"/>
      <c r="AH288" s="21"/>
      <c r="AI288" s="21"/>
      <c r="AJ288" s="21"/>
    </row>
    <row r="289" spans="18:36" s="23" customFormat="1" ht="15">
      <c r="R289" s="21"/>
      <c r="S289" s="21"/>
      <c r="T289" s="22"/>
      <c r="U289" s="22"/>
      <c r="V289" s="22"/>
      <c r="W289" s="22"/>
      <c r="X289" s="22"/>
      <c r="Y289" s="22"/>
      <c r="Z289" s="22"/>
      <c r="AA289" s="22"/>
      <c r="AB289" s="21"/>
      <c r="AC289" s="21"/>
      <c r="AD289" s="21"/>
      <c r="AE289" s="21"/>
      <c r="AF289" s="21"/>
      <c r="AG289" s="21"/>
      <c r="AH289" s="21"/>
      <c r="AI289" s="21"/>
      <c r="AJ289" s="21"/>
    </row>
    <row r="290" spans="18:36" s="23" customFormat="1" ht="15">
      <c r="R290" s="21"/>
      <c r="S290" s="21"/>
      <c r="T290" s="22"/>
      <c r="U290" s="22"/>
      <c r="V290" s="22"/>
      <c r="W290" s="22"/>
      <c r="X290" s="22"/>
      <c r="Y290" s="22"/>
      <c r="Z290" s="22"/>
      <c r="AA290" s="22"/>
      <c r="AB290" s="21"/>
      <c r="AC290" s="21"/>
      <c r="AD290" s="21"/>
      <c r="AE290" s="21"/>
      <c r="AF290" s="21"/>
      <c r="AG290" s="21"/>
      <c r="AH290" s="21"/>
      <c r="AI290" s="21"/>
      <c r="AJ290" s="21"/>
    </row>
    <row r="291" spans="18:36" s="23" customFormat="1" ht="15">
      <c r="R291" s="21"/>
      <c r="S291" s="21"/>
      <c r="T291" s="22"/>
      <c r="U291" s="22"/>
      <c r="V291" s="22"/>
      <c r="W291" s="22"/>
      <c r="X291" s="22"/>
      <c r="Y291" s="22"/>
      <c r="Z291" s="22"/>
      <c r="AA291" s="22"/>
      <c r="AB291" s="21"/>
      <c r="AC291" s="21"/>
      <c r="AD291" s="21"/>
      <c r="AE291" s="21"/>
      <c r="AF291" s="21"/>
      <c r="AG291" s="21"/>
      <c r="AH291" s="21"/>
      <c r="AI291" s="21"/>
      <c r="AJ291" s="21"/>
    </row>
    <row r="292" spans="18:36" s="23" customFormat="1" ht="15">
      <c r="R292" s="21"/>
      <c r="S292" s="21"/>
      <c r="T292" s="22"/>
      <c r="U292" s="22"/>
      <c r="V292" s="22"/>
      <c r="W292" s="22"/>
      <c r="X292" s="22"/>
      <c r="Y292" s="22"/>
      <c r="Z292" s="22"/>
      <c r="AA292" s="22"/>
      <c r="AB292" s="21"/>
      <c r="AC292" s="21"/>
      <c r="AD292" s="21"/>
      <c r="AE292" s="21"/>
      <c r="AF292" s="21"/>
      <c r="AG292" s="21"/>
      <c r="AH292" s="21"/>
      <c r="AI292" s="21"/>
      <c r="AJ292" s="21"/>
    </row>
    <row r="293" spans="18:36" s="23" customFormat="1" ht="15">
      <c r="R293" s="21"/>
      <c r="S293" s="21"/>
      <c r="T293" s="22"/>
      <c r="U293" s="22"/>
      <c r="V293" s="22"/>
      <c r="W293" s="22"/>
      <c r="X293" s="22"/>
      <c r="Y293" s="22"/>
      <c r="Z293" s="22"/>
      <c r="AA293" s="22"/>
      <c r="AB293" s="21"/>
      <c r="AC293" s="21"/>
      <c r="AD293" s="21"/>
      <c r="AE293" s="21"/>
      <c r="AF293" s="21"/>
      <c r="AG293" s="21"/>
      <c r="AH293" s="21"/>
      <c r="AI293" s="21"/>
      <c r="AJ293" s="21"/>
    </row>
    <row r="294" spans="18:36" s="23" customFormat="1" ht="15">
      <c r="R294" s="21"/>
      <c r="S294" s="21"/>
      <c r="T294" s="22"/>
      <c r="U294" s="22"/>
      <c r="V294" s="22"/>
      <c r="W294" s="22"/>
      <c r="X294" s="22"/>
      <c r="Y294" s="22"/>
      <c r="Z294" s="22"/>
      <c r="AA294" s="22"/>
      <c r="AB294" s="21"/>
      <c r="AC294" s="21"/>
      <c r="AD294" s="21"/>
      <c r="AE294" s="21"/>
      <c r="AF294" s="21"/>
      <c r="AG294" s="21"/>
      <c r="AH294" s="21"/>
      <c r="AI294" s="21"/>
      <c r="AJ294" s="21"/>
    </row>
    <row r="295" spans="18:36" s="23" customFormat="1" ht="15">
      <c r="R295" s="21"/>
      <c r="S295" s="21"/>
      <c r="T295" s="22"/>
      <c r="U295" s="22"/>
      <c r="V295" s="22"/>
      <c r="W295" s="22"/>
      <c r="X295" s="22"/>
      <c r="Y295" s="22"/>
      <c r="Z295" s="22"/>
      <c r="AA295" s="22"/>
      <c r="AB295" s="21"/>
      <c r="AC295" s="21"/>
      <c r="AD295" s="21"/>
      <c r="AE295" s="21"/>
      <c r="AF295" s="21"/>
      <c r="AG295" s="21"/>
      <c r="AH295" s="21"/>
      <c r="AI295" s="21"/>
      <c r="AJ295" s="21"/>
    </row>
    <row r="296" spans="18:36" s="23" customFormat="1" ht="15">
      <c r="R296" s="21"/>
      <c r="S296" s="21"/>
      <c r="T296" s="22"/>
      <c r="U296" s="22"/>
      <c r="V296" s="22"/>
      <c r="W296" s="22"/>
      <c r="X296" s="22"/>
      <c r="Y296" s="22"/>
      <c r="Z296" s="22"/>
      <c r="AA296" s="22"/>
      <c r="AB296" s="21"/>
      <c r="AC296" s="21"/>
      <c r="AD296" s="21"/>
      <c r="AE296" s="21"/>
      <c r="AF296" s="21"/>
      <c r="AG296" s="21"/>
      <c r="AH296" s="21"/>
      <c r="AI296" s="21"/>
      <c r="AJ296" s="21"/>
    </row>
    <row r="297" spans="1:36" s="23" customFormat="1" ht="15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7"/>
      <c r="U297" s="37"/>
      <c r="V297" s="37"/>
      <c r="W297" s="37"/>
      <c r="X297" s="37"/>
      <c r="Y297" s="37"/>
      <c r="Z297" s="37"/>
      <c r="AA297" s="22"/>
      <c r="AB297" s="36"/>
      <c r="AC297" s="36"/>
      <c r="AD297" s="36"/>
      <c r="AE297" s="36"/>
      <c r="AF297" s="36"/>
      <c r="AG297" s="36"/>
      <c r="AH297" s="36"/>
      <c r="AI297" s="36"/>
      <c r="AJ297" s="38"/>
    </row>
    <row r="298" spans="1:36" s="23" customFormat="1" ht="15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2"/>
      <c r="U298" s="32"/>
      <c r="V298" s="32"/>
      <c r="W298" s="32"/>
      <c r="X298" s="32"/>
      <c r="Y298" s="32"/>
      <c r="Z298" s="32"/>
      <c r="AA298" s="37"/>
      <c r="AB298" s="31"/>
      <c r="AC298" s="31"/>
      <c r="AD298" s="31"/>
      <c r="AE298" s="31"/>
      <c r="AF298" s="31"/>
      <c r="AG298" s="31"/>
      <c r="AH298" s="31"/>
      <c r="AI298" s="31"/>
      <c r="AJ298" s="40"/>
    </row>
    <row r="299" spans="1:84" s="36" customFormat="1" ht="15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2"/>
      <c r="U299" s="32"/>
      <c r="V299" s="32"/>
      <c r="W299" s="32"/>
      <c r="X299" s="32"/>
      <c r="Y299" s="32"/>
      <c r="Z299" s="32"/>
      <c r="AA299" s="32"/>
      <c r="AB299" s="31"/>
      <c r="AC299" s="31"/>
      <c r="AD299" s="31"/>
      <c r="AE299" s="31"/>
      <c r="AF299" s="31"/>
      <c r="AG299" s="31"/>
      <c r="AH299" s="31"/>
      <c r="AI299" s="31"/>
      <c r="AJ299" s="40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39"/>
    </row>
  </sheetData>
  <sheetProtection/>
  <mergeCells count="37">
    <mergeCell ref="A10:AJ10"/>
    <mergeCell ref="X22:AC22"/>
    <mergeCell ref="R5:AJ5"/>
    <mergeCell ref="X19:AJ19"/>
    <mergeCell ref="X20:AJ20"/>
    <mergeCell ref="X13:AC13"/>
    <mergeCell ref="X18:AJ18"/>
    <mergeCell ref="AC24:AC26"/>
    <mergeCell ref="AI24:AJ25"/>
    <mergeCell ref="W25:Y26"/>
    <mergeCell ref="AF1:AJ3"/>
    <mergeCell ref="R8:AJ8"/>
    <mergeCell ref="AB11:AG11"/>
    <mergeCell ref="R12:AJ12"/>
    <mergeCell ref="X14:AJ14"/>
    <mergeCell ref="A6:AJ6"/>
    <mergeCell ref="A7:AJ7"/>
    <mergeCell ref="A24:Q24"/>
    <mergeCell ref="R24:AA24"/>
    <mergeCell ref="F25:G26"/>
    <mergeCell ref="A25:C26"/>
    <mergeCell ref="D25:E26"/>
    <mergeCell ref="H26:I26"/>
    <mergeCell ref="U25:U26"/>
    <mergeCell ref="K26:Q26"/>
    <mergeCell ref="V25:V26"/>
    <mergeCell ref="H25:Q25"/>
    <mergeCell ref="AD24:AH25"/>
    <mergeCell ref="R25:S26"/>
    <mergeCell ref="T25:T26"/>
    <mergeCell ref="AI4:AJ4"/>
    <mergeCell ref="X21:AJ21"/>
    <mergeCell ref="X15:AJ15"/>
    <mergeCell ref="X16:AJ16"/>
    <mergeCell ref="X17:AJ17"/>
    <mergeCell ref="Z25:AA26"/>
    <mergeCell ref="AB24:AB26"/>
  </mergeCells>
  <printOptions horizontalCentered="1"/>
  <pageMargins left="0.25" right="0.25" top="0.75" bottom="0.75" header="0.3" footer="0.3"/>
  <pageSetup firstPageNumber="32" useFirstPageNumber="1"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Ольга Викторовна Соколова</cp:lastModifiedBy>
  <cp:lastPrinted>2016-10-11T07:39:30Z</cp:lastPrinted>
  <dcterms:created xsi:type="dcterms:W3CDTF">2011-12-09T07:36:49Z</dcterms:created>
  <dcterms:modified xsi:type="dcterms:W3CDTF">2016-10-11T07:42:20Z</dcterms:modified>
  <cp:category/>
  <cp:version/>
  <cp:contentType/>
  <cp:contentStatus/>
</cp:coreProperties>
</file>